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РІШЕННЯ СЕСІЙ 2026\7) Сесія 10.07.2026р\Виконання за І півріччя 2026 року\ПРОЄКТ\"/>
    </mc:Choice>
  </mc:AlternateContent>
  <xr:revisionPtr revIDLastSave="0" documentId="13_ncr:1_{06C91D6E-3F1C-43EB-BABA-CD9E96346A7C}" xr6:coauthVersionLast="47" xr6:coauthVersionMax="47" xr10:uidLastSave="{00000000-0000-0000-0000-000000000000}"/>
  <bookViews>
    <workbookView xWindow="-108" yWindow="-108" windowWidth="23256" windowHeight="12456" xr2:uid="{2E3C84EA-B4FB-4B1A-B3DF-AF51B98B336C}"/>
  </bookViews>
  <sheets>
    <sheet name="Аркуш1" sheetId="1" r:id="rId1"/>
  </sheets>
  <definedNames>
    <definedName name="_xlnm.Print_Titles" localSheetId="0">Аркуш1!$11:$13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14" i="1" l="1"/>
  <c r="P15" i="1"/>
  <c r="P16" i="1"/>
  <c r="P17" i="1"/>
  <c r="P18" i="1"/>
  <c r="P19" i="1"/>
  <c r="P20" i="1"/>
  <c r="P21" i="1"/>
  <c r="P22" i="1"/>
  <c r="P23" i="1"/>
  <c r="P24" i="1"/>
  <c r="P25" i="1"/>
  <c r="P26" i="1"/>
  <c r="P27" i="1"/>
  <c r="P28" i="1"/>
  <c r="P29" i="1"/>
  <c r="P30" i="1"/>
  <c r="P31" i="1"/>
  <c r="P32" i="1"/>
  <c r="P33" i="1"/>
  <c r="P34" i="1"/>
  <c r="P35" i="1"/>
  <c r="P36" i="1"/>
  <c r="P37" i="1"/>
  <c r="P38" i="1"/>
  <c r="P39" i="1"/>
  <c r="P40" i="1"/>
  <c r="P41" i="1"/>
  <c r="P42" i="1"/>
  <c r="P43" i="1"/>
  <c r="P44" i="1"/>
  <c r="P45" i="1"/>
  <c r="P46" i="1"/>
  <c r="P47" i="1"/>
  <c r="P48" i="1"/>
  <c r="P49" i="1"/>
  <c r="P50" i="1"/>
  <c r="P51" i="1"/>
  <c r="P52" i="1"/>
  <c r="P53" i="1"/>
  <c r="P54" i="1"/>
  <c r="P55" i="1"/>
  <c r="P56" i="1"/>
  <c r="P57" i="1"/>
  <c r="P58" i="1"/>
  <c r="P59" i="1"/>
  <c r="P60" i="1"/>
  <c r="P61" i="1"/>
  <c r="P62" i="1"/>
  <c r="P63" i="1"/>
  <c r="P64" i="1"/>
  <c r="P65" i="1"/>
  <c r="P66" i="1"/>
  <c r="P67" i="1"/>
  <c r="P68" i="1"/>
  <c r="P69" i="1"/>
  <c r="P70" i="1"/>
  <c r="P71" i="1"/>
  <c r="P72" i="1"/>
  <c r="P73" i="1"/>
  <c r="P74" i="1"/>
  <c r="P75" i="1"/>
  <c r="P76" i="1"/>
  <c r="P77" i="1"/>
  <c r="P78" i="1"/>
  <c r="P79" i="1"/>
  <c r="P80" i="1"/>
  <c r="P81" i="1"/>
  <c r="P82" i="1"/>
  <c r="P83" i="1"/>
  <c r="P84" i="1"/>
  <c r="P85" i="1"/>
  <c r="P86" i="1"/>
  <c r="P87" i="1"/>
  <c r="P88" i="1"/>
  <c r="P89" i="1"/>
  <c r="P90" i="1"/>
  <c r="P91" i="1"/>
  <c r="P92" i="1"/>
  <c r="P93" i="1"/>
  <c r="P94" i="1"/>
  <c r="P95" i="1"/>
  <c r="P96" i="1"/>
  <c r="P97" i="1"/>
  <c r="P98" i="1"/>
  <c r="P99" i="1"/>
  <c r="P100" i="1"/>
  <c r="P101" i="1"/>
  <c r="P102" i="1"/>
  <c r="P103" i="1"/>
  <c r="P104" i="1"/>
  <c r="P105" i="1"/>
  <c r="P106" i="1"/>
  <c r="P107" i="1"/>
  <c r="P108" i="1"/>
  <c r="P109" i="1"/>
  <c r="P110" i="1"/>
  <c r="P111" i="1"/>
  <c r="P112" i="1"/>
  <c r="O14" i="1"/>
  <c r="O15" i="1"/>
  <c r="O16" i="1"/>
  <c r="O17" i="1"/>
  <c r="O18" i="1"/>
  <c r="O19" i="1"/>
  <c r="O20" i="1"/>
  <c r="O21" i="1"/>
  <c r="O22" i="1"/>
  <c r="O23" i="1"/>
  <c r="O24" i="1"/>
  <c r="O25" i="1"/>
  <c r="O26" i="1"/>
  <c r="O27" i="1"/>
  <c r="O28" i="1"/>
  <c r="O29" i="1"/>
  <c r="O30" i="1"/>
  <c r="O31" i="1"/>
  <c r="O32" i="1"/>
  <c r="O33" i="1"/>
  <c r="O34" i="1"/>
  <c r="O35" i="1"/>
  <c r="O36" i="1"/>
  <c r="O37" i="1"/>
  <c r="O38" i="1"/>
  <c r="O39" i="1"/>
  <c r="O40" i="1"/>
  <c r="O41" i="1"/>
  <c r="O42" i="1"/>
  <c r="O43" i="1"/>
  <c r="O44" i="1"/>
  <c r="O45" i="1"/>
  <c r="O46" i="1"/>
  <c r="O47" i="1"/>
  <c r="O48" i="1"/>
  <c r="O49" i="1"/>
  <c r="O50" i="1"/>
  <c r="O51" i="1"/>
  <c r="O52" i="1"/>
  <c r="O53" i="1"/>
  <c r="O54" i="1"/>
  <c r="O55" i="1"/>
  <c r="O56" i="1"/>
  <c r="O57" i="1"/>
  <c r="O58" i="1"/>
  <c r="O59" i="1"/>
  <c r="O60" i="1"/>
  <c r="O61" i="1"/>
  <c r="O62" i="1"/>
  <c r="O63" i="1"/>
  <c r="O64" i="1"/>
  <c r="O65" i="1"/>
  <c r="O66" i="1"/>
  <c r="O67" i="1"/>
  <c r="O68" i="1"/>
  <c r="O69" i="1"/>
  <c r="O70" i="1"/>
  <c r="O71" i="1"/>
  <c r="O72" i="1"/>
  <c r="O73" i="1"/>
  <c r="O74" i="1"/>
  <c r="O75" i="1"/>
  <c r="O76" i="1"/>
  <c r="O77" i="1"/>
  <c r="O78" i="1"/>
  <c r="O79" i="1"/>
  <c r="O80" i="1"/>
  <c r="O81" i="1"/>
  <c r="O82" i="1"/>
  <c r="O83" i="1"/>
  <c r="O84" i="1"/>
  <c r="O85" i="1"/>
  <c r="O86" i="1"/>
  <c r="O87" i="1"/>
  <c r="O88" i="1"/>
  <c r="O89" i="1"/>
  <c r="O90" i="1"/>
  <c r="O91" i="1"/>
  <c r="O92" i="1"/>
  <c r="O93" i="1"/>
  <c r="O94" i="1"/>
  <c r="O95" i="1"/>
  <c r="O96" i="1"/>
  <c r="O97" i="1"/>
  <c r="O98" i="1"/>
  <c r="O99" i="1"/>
  <c r="O100" i="1"/>
  <c r="O101" i="1"/>
  <c r="O102" i="1"/>
  <c r="O103" i="1"/>
  <c r="O104" i="1"/>
  <c r="O105" i="1"/>
  <c r="O106" i="1"/>
  <c r="O107" i="1"/>
  <c r="O108" i="1"/>
  <c r="O109" i="1"/>
  <c r="O110" i="1"/>
  <c r="O111" i="1"/>
  <c r="O112" i="1"/>
  <c r="N14" i="1"/>
  <c r="N15" i="1"/>
  <c r="N16" i="1"/>
  <c r="N17" i="1"/>
  <c r="N18" i="1"/>
  <c r="N19" i="1"/>
  <c r="N20" i="1"/>
  <c r="N21" i="1"/>
  <c r="N22" i="1"/>
  <c r="N23" i="1"/>
  <c r="N24" i="1"/>
  <c r="N25" i="1"/>
  <c r="N26" i="1"/>
  <c r="N27" i="1"/>
  <c r="N28" i="1"/>
  <c r="N29" i="1"/>
  <c r="N30" i="1"/>
  <c r="N31" i="1"/>
  <c r="N32" i="1"/>
  <c r="N33" i="1"/>
  <c r="N34" i="1"/>
  <c r="N35" i="1"/>
  <c r="N36" i="1"/>
  <c r="N37" i="1"/>
  <c r="N38" i="1"/>
  <c r="N39" i="1"/>
  <c r="N40" i="1"/>
  <c r="N41" i="1"/>
  <c r="N42" i="1"/>
  <c r="N43" i="1"/>
  <c r="N44" i="1"/>
  <c r="N45" i="1"/>
  <c r="N46" i="1"/>
  <c r="N47" i="1"/>
  <c r="N48" i="1"/>
  <c r="N49" i="1"/>
  <c r="N50" i="1"/>
  <c r="N51" i="1"/>
  <c r="N52" i="1"/>
  <c r="N53" i="1"/>
  <c r="N54" i="1"/>
  <c r="N55" i="1"/>
  <c r="N56" i="1"/>
  <c r="N57" i="1"/>
  <c r="N58" i="1"/>
  <c r="N59" i="1"/>
  <c r="N60" i="1"/>
  <c r="N61" i="1"/>
  <c r="N62" i="1"/>
  <c r="N63" i="1"/>
  <c r="N64" i="1"/>
  <c r="N65" i="1"/>
  <c r="N66" i="1"/>
  <c r="N67" i="1"/>
  <c r="N68" i="1"/>
  <c r="N69" i="1"/>
  <c r="N70" i="1"/>
  <c r="N71" i="1"/>
  <c r="N72" i="1"/>
  <c r="N73" i="1"/>
  <c r="N74" i="1"/>
  <c r="N75" i="1"/>
  <c r="N76" i="1"/>
  <c r="N77" i="1"/>
  <c r="N78" i="1"/>
  <c r="N79" i="1"/>
  <c r="N80" i="1"/>
  <c r="N81" i="1"/>
  <c r="N82" i="1"/>
  <c r="N83" i="1"/>
  <c r="N84" i="1"/>
  <c r="N85" i="1"/>
  <c r="N86" i="1"/>
  <c r="N87" i="1"/>
  <c r="N88" i="1"/>
  <c r="N89" i="1"/>
  <c r="N90" i="1"/>
  <c r="N91" i="1"/>
  <c r="N92" i="1"/>
  <c r="N93" i="1"/>
  <c r="N94" i="1"/>
  <c r="N95" i="1"/>
  <c r="N96" i="1"/>
  <c r="N97" i="1"/>
  <c r="N98" i="1"/>
  <c r="N99" i="1"/>
  <c r="N100" i="1"/>
  <c r="N101" i="1"/>
  <c r="N102" i="1"/>
  <c r="N103" i="1"/>
  <c r="N104" i="1"/>
  <c r="N105" i="1"/>
  <c r="N106" i="1"/>
  <c r="N107" i="1"/>
  <c r="N108" i="1"/>
  <c r="N109" i="1"/>
  <c r="N110" i="1"/>
  <c r="N111" i="1"/>
  <c r="N112" i="1"/>
  <c r="M14" i="1"/>
  <c r="M15" i="1"/>
  <c r="M16" i="1"/>
  <c r="M17" i="1"/>
  <c r="M18" i="1"/>
  <c r="M19" i="1"/>
  <c r="M20" i="1"/>
  <c r="M21" i="1"/>
  <c r="M22" i="1"/>
  <c r="M23" i="1"/>
  <c r="M24" i="1"/>
  <c r="M25" i="1"/>
  <c r="M26" i="1"/>
  <c r="M27" i="1"/>
  <c r="M28" i="1"/>
  <c r="M29" i="1"/>
  <c r="M30" i="1"/>
  <c r="M31" i="1"/>
  <c r="M32" i="1"/>
  <c r="M33" i="1"/>
  <c r="M34" i="1"/>
  <c r="M35" i="1"/>
  <c r="M36" i="1"/>
  <c r="M37" i="1"/>
  <c r="M38" i="1"/>
  <c r="M39" i="1"/>
  <c r="M40" i="1"/>
  <c r="M41" i="1"/>
  <c r="M42" i="1"/>
  <c r="M43" i="1"/>
  <c r="M44" i="1"/>
  <c r="M45" i="1"/>
  <c r="M46" i="1"/>
  <c r="M47" i="1"/>
  <c r="M48" i="1"/>
  <c r="M49" i="1"/>
  <c r="M50" i="1"/>
  <c r="M51" i="1"/>
  <c r="M52" i="1"/>
  <c r="M53" i="1"/>
  <c r="M54" i="1"/>
  <c r="M55" i="1"/>
  <c r="M56" i="1"/>
  <c r="M57" i="1"/>
  <c r="M58" i="1"/>
  <c r="M59" i="1"/>
  <c r="M60" i="1"/>
  <c r="M61" i="1"/>
  <c r="M62" i="1"/>
  <c r="M63" i="1"/>
  <c r="M64" i="1"/>
  <c r="M65" i="1"/>
  <c r="M66" i="1"/>
  <c r="M67" i="1"/>
  <c r="M68" i="1"/>
  <c r="M69" i="1"/>
  <c r="M70" i="1"/>
  <c r="M71" i="1"/>
  <c r="M72" i="1"/>
  <c r="M73" i="1"/>
  <c r="M74" i="1"/>
  <c r="M75" i="1"/>
  <c r="M76" i="1"/>
  <c r="M77" i="1"/>
  <c r="M78" i="1"/>
  <c r="M79" i="1"/>
  <c r="M80" i="1"/>
  <c r="M81" i="1"/>
  <c r="M82" i="1"/>
  <c r="M83" i="1"/>
  <c r="M84" i="1"/>
  <c r="M85" i="1"/>
  <c r="M86" i="1"/>
  <c r="M87" i="1"/>
  <c r="M88" i="1"/>
  <c r="M89" i="1"/>
  <c r="M90" i="1"/>
  <c r="M91" i="1"/>
  <c r="M92" i="1"/>
  <c r="M93" i="1"/>
  <c r="M94" i="1"/>
  <c r="M95" i="1"/>
  <c r="M96" i="1"/>
  <c r="M97" i="1"/>
  <c r="M98" i="1"/>
  <c r="M99" i="1"/>
  <c r="M100" i="1"/>
  <c r="M101" i="1"/>
  <c r="M102" i="1"/>
  <c r="M103" i="1"/>
  <c r="M104" i="1"/>
  <c r="M105" i="1"/>
  <c r="M106" i="1"/>
  <c r="M107" i="1"/>
  <c r="M108" i="1"/>
  <c r="M109" i="1"/>
  <c r="M110" i="1"/>
  <c r="M111" i="1"/>
  <c r="M112" i="1"/>
</calcChain>
</file>

<file path=xl/sharedStrings.xml><?xml version="1.0" encoding="utf-8"?>
<sst xmlns="http://schemas.openxmlformats.org/spreadsheetml/2006/main" count="324" uniqueCount="214">
  <si>
    <t>грн.</t>
  </si>
  <si>
    <t>КМБ</t>
  </si>
  <si>
    <t>ККД</t>
  </si>
  <si>
    <t>Доходи</t>
  </si>
  <si>
    <t>Поч.річн. план</t>
  </si>
  <si>
    <t>Уточн.річн. план</t>
  </si>
  <si>
    <t>Уточ.пл. за період</t>
  </si>
  <si>
    <t>Факт</t>
  </si>
  <si>
    <t>+/-</t>
  </si>
  <si>
    <t>% викон.</t>
  </si>
  <si>
    <t>Загальний фонд</t>
  </si>
  <si>
    <t>Спеціальний фонд</t>
  </si>
  <si>
    <t>2452100000</t>
  </si>
  <si>
    <t>10000000</t>
  </si>
  <si>
    <t>Податкові надходження</t>
  </si>
  <si>
    <t>11000000</t>
  </si>
  <si>
    <t>Податки на доходи, податки на прибуток, податки на збільшення ринкової вартості</t>
  </si>
  <si>
    <t>11010000</t>
  </si>
  <si>
    <t>Податок та збір на доходи фізичних осіб</t>
  </si>
  <si>
    <t>11010100</t>
  </si>
  <si>
    <t>Податок на доходи фізичних осіб, що сплачується податковими агентами, із доходів платника податку у вигляді заробітної плати</t>
  </si>
  <si>
    <t>11010400</t>
  </si>
  <si>
    <t>Податок на доходи фізичних осіб, що сплачується податковими агентами, із доходів платника податку інших ніж заробітна плата</t>
  </si>
  <si>
    <t>11010500</t>
  </si>
  <si>
    <t>Податок на доходи фізичних осіб, що сплачується фізичними особами за результатами річного декларування</t>
  </si>
  <si>
    <t>11011300</t>
  </si>
  <si>
    <t>Податок на доходи фізичних осіб у вигляді мінімального податкового зобов`язання, що підлягає сплаті фізичними особами</t>
  </si>
  <si>
    <t>11020000</t>
  </si>
  <si>
    <t>Податок на прибуток підприємств</t>
  </si>
  <si>
    <t>11020200</t>
  </si>
  <si>
    <t>Податок на прибуток підприємств та фінансових установ комунальної власності</t>
  </si>
  <si>
    <t>13000000</t>
  </si>
  <si>
    <t>Рентна плата та плата за використання інших природних ресурсів</t>
  </si>
  <si>
    <t>13010000</t>
  </si>
  <si>
    <t>Рентна плата за спеціальне використання лісових ресурсів</t>
  </si>
  <si>
    <t>13010200</t>
  </si>
  <si>
    <t>Рентна плата за спеціальне використання лісових ресурсів (крім рентної плати за спеціальне використання лісових ресурсів в частині деревини, заготовленої в порядку рубок головного користування)</t>
  </si>
  <si>
    <t>13030000</t>
  </si>
  <si>
    <t>Рентна плата за користування надрами загальнодержавного значення</t>
  </si>
  <si>
    <t>13030100</t>
  </si>
  <si>
    <t>Рентна плата за користування надрами для видобування інших корисних копалин загальнодержавного значення (крім видобування корисних копалин, визначених як Активи природних ресурсів)</t>
  </si>
  <si>
    <t>13040000</t>
  </si>
  <si>
    <t>Рентна плата за користування надрами місцевого значення</t>
  </si>
  <si>
    <t>13040100</t>
  </si>
  <si>
    <t>Рентна плата за користування надрами для видобування корисних копалин місцевого значення</t>
  </si>
  <si>
    <t>14000000</t>
  </si>
  <si>
    <t>Внутрішні податки на товари та послуги</t>
  </si>
  <si>
    <t>14020000</t>
  </si>
  <si>
    <t>Акцизний податок з вироблених в Україні підакцизних товарів (продукції)</t>
  </si>
  <si>
    <t>14021900</t>
  </si>
  <si>
    <t>Пальне</t>
  </si>
  <si>
    <t>14030000</t>
  </si>
  <si>
    <t>Акцизний податок з ввезених на митну територію України підакцизних товарів (продукції)</t>
  </si>
  <si>
    <t>14031900</t>
  </si>
  <si>
    <t>14040000</t>
  </si>
  <si>
    <t>Акцизний податок з реалізації суб`єктами господарювання роздрібної торгівлі підакцизних товарів</t>
  </si>
  <si>
    <t>14040100</t>
  </si>
  <si>
    <t>Акцизний податок з реалізації виробниками та/або імпортерами, у тому числі в роздрібній торгівлі тютюнових виробів, тютюну та промислових замінників тютюну, рідин, що використовуються в електронних сигаретах, що оподатковується згідно з підпунктом 213.1.1</t>
  </si>
  <si>
    <t>14040200</t>
  </si>
  <si>
    <t>Акцизний податок з реалізації суб`єктами господарювання роздрібної торгівлі підакцизних товарів (крім тих, що оподатковуються згідно з підпунктом 213.1.14 пункту 213.1 статті 213 Податкового кодексу України)</t>
  </si>
  <si>
    <t>18000000</t>
  </si>
  <si>
    <t>Місцеві податки та збори, що сплачуються (перераховуються) згідно з Податковим кодексом України</t>
  </si>
  <si>
    <t>18010000</t>
  </si>
  <si>
    <t>Податок на майно</t>
  </si>
  <si>
    <t>18010100</t>
  </si>
  <si>
    <t>Податок на нерухоме майно, відмінне від земельної ділянки, сплачений юридичними особами, які є власниками об`єктів житлової нерухомості</t>
  </si>
  <si>
    <t>18010200</t>
  </si>
  <si>
    <t>Податок на нерухоме майно, відмінне від земельної ділянки, сплачений фізичними особами, які є власниками об`єктів житлової нерухомості</t>
  </si>
  <si>
    <t>18010300</t>
  </si>
  <si>
    <t>Податок на нерухоме майно, відмінне від земельної ділянки, сплачений фізичними особами, які є власниками об`єктів нежитлової нерухомості</t>
  </si>
  <si>
    <t>18010400</t>
  </si>
  <si>
    <t>Податок на нерухоме майно, відмінне від земельної ділянки, сплачений юридичними особами, які є власниками об`єктів нежитлової нерухомості</t>
  </si>
  <si>
    <t>18010500</t>
  </si>
  <si>
    <t>Земельний податок з юридичних осіб</t>
  </si>
  <si>
    <t>18010600</t>
  </si>
  <si>
    <t>Орендна плата з юридичних осіб</t>
  </si>
  <si>
    <t>18010700</t>
  </si>
  <si>
    <t>Земельний податок з фізичних осіб</t>
  </si>
  <si>
    <t>18010900</t>
  </si>
  <si>
    <t>Орендна плата з фізичних осіб</t>
  </si>
  <si>
    <t>18011000</t>
  </si>
  <si>
    <t>Транспортний податок з фізичних осіб</t>
  </si>
  <si>
    <t>18030000</t>
  </si>
  <si>
    <t>Туристичний збір</t>
  </si>
  <si>
    <t>18030200</t>
  </si>
  <si>
    <t>Туристичний збір, сплачений фізичними особами</t>
  </si>
  <si>
    <t>18050000</t>
  </si>
  <si>
    <t>Єдиний податок</t>
  </si>
  <si>
    <t>18050300</t>
  </si>
  <si>
    <t>Єдиний податок з юридичних осіб</t>
  </si>
  <si>
    <t>18050400</t>
  </si>
  <si>
    <t>Єдиний податок з фізичних осіб</t>
  </si>
  <si>
    <t>18050500</t>
  </si>
  <si>
    <t>Єдиний податок з сільськогосподарських товаровиробників, у яких частка сільськогосподарського товаровиробництва за попередній податковий (звітний) рік дорівнює або перевищує 75 відсотків</t>
  </si>
  <si>
    <t>19000000</t>
  </si>
  <si>
    <t>Інші податки та збори</t>
  </si>
  <si>
    <t>19010000</t>
  </si>
  <si>
    <t>Екологічний податок</t>
  </si>
  <si>
    <t>19010100</t>
  </si>
  <si>
    <t>Екологічний податок, який справляється за викиди в атмосферне повітря забруднюючих речовин стаціонарними джерелами забруднення (за винятком викидів в атмосферне повітря двоокису вуглецю)</t>
  </si>
  <si>
    <t>19010200</t>
  </si>
  <si>
    <t>Надходження від скидів забруднюючих речовин безпосередньо у водні об`єкти</t>
  </si>
  <si>
    <t>19010300</t>
  </si>
  <si>
    <t>Надходження від розміщення відходів у спеціально відведених для цього місцях чи на об`єктах, крім розміщення окремих видів відходів як вторинної сировини</t>
  </si>
  <si>
    <t>20000000</t>
  </si>
  <si>
    <t>Неподаткові надходження</t>
  </si>
  <si>
    <t>21000000</t>
  </si>
  <si>
    <t>Доходи від власності та підприємницької діяльності</t>
  </si>
  <si>
    <t>21010000</t>
  </si>
  <si>
    <t>Частина чистого прибутку (доходу) державних або комунальних унітарних підприємств та їх об`єднань, що вилучається до відповідного бюджету, та дивіденди (дохід), нараховані на акції (частки) господарських товариств, у статутних капіталах яких є державна аб</t>
  </si>
  <si>
    <t>21010300</t>
  </si>
  <si>
    <t>Частина чистого прибутку (доходу) комунальних унітарних підприємств та їх об`єднань, що вилучається до відповідного місцевого бюджету</t>
  </si>
  <si>
    <t>21080000</t>
  </si>
  <si>
    <t>Інші надходження</t>
  </si>
  <si>
    <t>21081100</t>
  </si>
  <si>
    <t>Адміністративні штрафи та інші санкції</t>
  </si>
  <si>
    <t>21081500</t>
  </si>
  <si>
    <t>Штрафні санкції, що застосовуються відповідно до Закону України `Про державне регулювання виробництва і обігу спирту етилового, спиртових дистилятів, біоетанолу, алкогольних напоїв, тютюнових виробів, тютюнової сировини, рідин, що використовуються в елект</t>
  </si>
  <si>
    <t>21110000</t>
  </si>
  <si>
    <t>Надходження коштів від відшкодування втрат сільськогосподарського і лісогосподарського виробництва</t>
  </si>
  <si>
    <t>22000000</t>
  </si>
  <si>
    <t>Адміністративні збори та платежі, доходи від некомерційної господарської діяльності</t>
  </si>
  <si>
    <t>22010000</t>
  </si>
  <si>
    <t>Плата за надання адміністративних послуг</t>
  </si>
  <si>
    <t>22010300</t>
  </si>
  <si>
    <t>Адміністративний збір, що справляється відповідно до Закону України `Про державну реєстрацію юридичних осіб, фізичних осіб - підприємців та громадських формувань`</t>
  </si>
  <si>
    <t>22012500</t>
  </si>
  <si>
    <t>Плата за надання інших адміністративних послуг</t>
  </si>
  <si>
    <t>22012600</t>
  </si>
  <si>
    <t>Адміністративний збір за державну реєстрацію речових прав на нерухоме майно та їх обтяжень</t>
  </si>
  <si>
    <t>22080000</t>
  </si>
  <si>
    <t>Надходження від орендної плати за користування єдиним майновим комплексом та іншим державним майном</t>
  </si>
  <si>
    <t>22080400</t>
  </si>
  <si>
    <t>Надходження від орендної плати за користування майновим комплексом та іншим майном, що перебуває в комунальній власності</t>
  </si>
  <si>
    <t>22090000</t>
  </si>
  <si>
    <t>Державне мито</t>
  </si>
  <si>
    <t>22090100</t>
  </si>
  <si>
    <t>Державне мито, що сплачується за місцем розгляду та оформлення документів, у тому числі за оформлення документів на спадщину і дарування</t>
  </si>
  <si>
    <t>22090400</t>
  </si>
  <si>
    <t>Державне мито, пов`язане з видачею та оформленням закордонних паспортів (посвідок) та паспортів громадян України</t>
  </si>
  <si>
    <t>22130000</t>
  </si>
  <si>
    <t>Орендна плата за водні об`єкти (їх частини), що надаються в користування на умовах оренди Радою міністрів Автономної Республіки Крим, обласними, районними, Київською та Севастопольською міськими державними адміністраціями, місцевими радами</t>
  </si>
  <si>
    <t>24000000</t>
  </si>
  <si>
    <t>Інші неподаткові надходження</t>
  </si>
  <si>
    <t>24060000</t>
  </si>
  <si>
    <t>24060300</t>
  </si>
  <si>
    <t>24062100</t>
  </si>
  <si>
    <t>Грошові стягнення за шкоду, заподіяну порушенням законодавства про охорону навколишнього природного середовища внаслідок господарської та іншої діяльності</t>
  </si>
  <si>
    <t>25000000</t>
  </si>
  <si>
    <t>Власні надходження бюджетних установ</t>
  </si>
  <si>
    <t>25010000</t>
  </si>
  <si>
    <t>Надходження від плати за послуги, що надаються бюджетними установами згідно із законодавством</t>
  </si>
  <si>
    <t>25010100</t>
  </si>
  <si>
    <t>Плата за послуги, що надаються бюджетними установами згідно з їх основною діяльністю</t>
  </si>
  <si>
    <t>25010300</t>
  </si>
  <si>
    <t>Плата за оренду майна бюджетних установ, що здійснюється відповідно до Закону України `Про оренду державного та комунального майна`</t>
  </si>
  <si>
    <t>25010400</t>
  </si>
  <si>
    <t>Надходження бюджетних установ від реалізації в установленому порядку майна (крім нерухомого майна)</t>
  </si>
  <si>
    <t>25020000</t>
  </si>
  <si>
    <t>Інші джерела власних надходжень бюджетних установ</t>
  </si>
  <si>
    <t>25020100</t>
  </si>
  <si>
    <t>Благодійні внески, гранти та дарунки</t>
  </si>
  <si>
    <t>25020200</t>
  </si>
  <si>
    <t>Надходження, що отримують бюджетні установи від підприємств, організацій, фізичних осіб та від інших бюджетних установ для виконання цільових заходів, у тому числі заходів з відчуження для суспільних потреб земельних ділянок та розміщених на них інших об`</t>
  </si>
  <si>
    <t>30000000</t>
  </si>
  <si>
    <t>Доходи від операцій з капіталом</t>
  </si>
  <si>
    <t>33000000</t>
  </si>
  <si>
    <t>Кошти від продажу землі і нематеріальних активів</t>
  </si>
  <si>
    <t>33010000</t>
  </si>
  <si>
    <t>Кошти від продажу землі</t>
  </si>
  <si>
    <t>33010100</t>
  </si>
  <si>
    <t>Кошти від продажу земельних ділянок несільськогосподарського призначення, що перебувають у державній або комунальній власності, та земельних ділянок, які знаходяться на території Автономної Республіки Крим</t>
  </si>
  <si>
    <t>40000000</t>
  </si>
  <si>
    <t>Офіційні трансферти</t>
  </si>
  <si>
    <t>41000000</t>
  </si>
  <si>
    <t>Від органів державного управління</t>
  </si>
  <si>
    <t>41020000</t>
  </si>
  <si>
    <t>Дотації з державного бюджету місцевим бюджетам</t>
  </si>
  <si>
    <t>41020100</t>
  </si>
  <si>
    <t>Базова дотація</t>
  </si>
  <si>
    <t>41021400</t>
  </si>
  <si>
    <t>Додаткова дотація з державного бюджету місцевим бюджетам на здійснення повноважень органів місцевого самоврядування на деокупованих, тимчасово окупованих та інших територіях України, що зазнали негативного впливу у зв`язку з повномасштабною збройною агрес</t>
  </si>
  <si>
    <t>41030000</t>
  </si>
  <si>
    <t>Субвенції з державного бюджету місцевим бюджетам</t>
  </si>
  <si>
    <t>41031100</t>
  </si>
  <si>
    <t>Субвенція з державного бюджету місцевим бюджетам на забезпечення харчуванням учнів закладів загальної середньої освіти</t>
  </si>
  <si>
    <t>41033900</t>
  </si>
  <si>
    <t>Освітня субвенція з державного бюджету місцевим бюджетам</t>
  </si>
  <si>
    <t>41035400</t>
  </si>
  <si>
    <t>Субвенція з державного бюджету місцевим бюджетам на надання державної підтримки особам з особливими освітніми потребами</t>
  </si>
  <si>
    <t>41036000</t>
  </si>
  <si>
    <t>Субвенція з державного бюджету місцевим бюджетам на реалізацію публічного інвестиційного проекту на забезпечення якісної, сучасної та доступної загальної середньої освіти `Нова українська школа`</t>
  </si>
  <si>
    <t>41036300</t>
  </si>
  <si>
    <t>Субвенція з державного бюджету місцевим бюджетам на здійснення доплат педагогічним працівникам закладів загальної середньої освіти</t>
  </si>
  <si>
    <t>41050000</t>
  </si>
  <si>
    <t>Субвенції з місцевих бюджетів іншим місцевим бюджетам</t>
  </si>
  <si>
    <t>41051000</t>
  </si>
  <si>
    <t>Субвенція з місцевого бюджету на здійснення переданих видатків у сфері освіти за рахунок коштів освітньої субвенції</t>
  </si>
  <si>
    <t>41053900</t>
  </si>
  <si>
    <t>Інші субвенції з місцевого бюджету</t>
  </si>
  <si>
    <t>41057900</t>
  </si>
  <si>
    <t>Субвенція з місцевого бюджету на реалізацію публічного інвестиційного проекту на облаштування безпечних умов у закладах, що надають загальну середню освіту (протипожежний захист), зокрема військових (військово-морських, військово- спортивних) ліцеях, ліце</t>
  </si>
  <si>
    <t>41059300</t>
  </si>
  <si>
    <t>Субвенція з місцевого бюджету на забезпечення діяльності фахівців із супроводу ветеранів війни та демобілізованих осіб та окремі заходи з підтримки осіб, які захищали незалежність, суверенітет та територіальну цілісність України, за рахунок відповідної су</t>
  </si>
  <si>
    <t xml:space="preserve"> </t>
  </si>
  <si>
    <t xml:space="preserve">Усього ( без урахування трансфертів) </t>
  </si>
  <si>
    <t xml:space="preserve">Усього </t>
  </si>
  <si>
    <t>ПРОЄКТ додатку 1</t>
  </si>
  <si>
    <t>до рішення сесії міської ради</t>
  </si>
  <si>
    <t>VIII скликання  від     №</t>
  </si>
  <si>
    <t xml:space="preserve">"Про виконання бюджету Кіцманської міської </t>
  </si>
  <si>
    <t>територіальної громади за І півріччя 2026 року"</t>
  </si>
  <si>
    <t>Звіт про виконання дохідної частини Кіцманської міської територіальної громади за І півріччя 2026 року</t>
  </si>
  <si>
    <t>Головуючий, депутат міської ради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</si>
</sst>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0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b/>
      <sz val="18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  <font>
      <b/>
      <sz val="16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wrapText="1"/>
    </xf>
    <xf numFmtId="0" fontId="0" fillId="0" borderId="0" xfId="0" applyAlignment="1">
      <alignment wrapText="1"/>
    </xf>
    <xf numFmtId="0" fontId="0" fillId="0" borderId="0" xfId="0" applyAlignment="1">
      <alignment horizontal="center" vertical="center" wrapText="1"/>
    </xf>
    <xf numFmtId="4" fontId="0" fillId="0" borderId="0" xfId="0" applyNumberFormat="1"/>
    <xf numFmtId="4" fontId="1" fillId="0" borderId="0" xfId="0" applyNumberFormat="1" applyFont="1" applyAlignment="1">
      <alignment horizontal="center"/>
    </xf>
    <xf numFmtId="4" fontId="1" fillId="0" borderId="0" xfId="0" applyNumberFormat="1" applyFont="1"/>
    <xf numFmtId="4" fontId="0" fillId="0" borderId="0" xfId="0" applyNumberFormat="1" applyAlignment="1">
      <alignment horizontal="right"/>
    </xf>
    <xf numFmtId="0" fontId="0" fillId="0" borderId="1" xfId="0" applyBorder="1"/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4" fontId="0" fillId="0" borderId="1" xfId="0" applyNumberForma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wrapText="1"/>
    </xf>
    <xf numFmtId="0" fontId="0" fillId="0" borderId="1" xfId="0" applyBorder="1" applyAlignment="1">
      <alignment vertical="center" wrapText="1"/>
    </xf>
    <xf numFmtId="4" fontId="0" fillId="0" borderId="1" xfId="0" applyNumberFormat="1" applyBorder="1" applyAlignment="1">
      <alignment vertical="center"/>
    </xf>
    <xf numFmtId="4" fontId="1" fillId="0" borderId="1" xfId="0" applyNumberFormat="1" applyFont="1" applyBorder="1" applyAlignment="1">
      <alignment vertical="center"/>
    </xf>
    <xf numFmtId="4" fontId="1" fillId="0" borderId="1" xfId="0" applyNumberFormat="1" applyFont="1" applyBorder="1" applyAlignment="1">
      <alignment horizontal="center" vertical="center"/>
    </xf>
    <xf numFmtId="4" fontId="0" fillId="0" borderId="1" xfId="0" applyNumberForma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center" vertical="center" wrapText="1"/>
    </xf>
    <xf numFmtId="4" fontId="0" fillId="0" borderId="1" xfId="0" applyNumberFormat="1" applyBorder="1" applyAlignment="1">
      <alignment horizontal="center" vertical="center" wrapText="1"/>
    </xf>
    <xf numFmtId="4" fontId="1" fillId="0" borderId="0" xfId="0" applyNumberFormat="1" applyFont="1" applyAlignment="1">
      <alignment horizontal="right"/>
    </xf>
    <xf numFmtId="0" fontId="1" fillId="0" borderId="0" xfId="0" applyFont="1" applyAlignment="1">
      <alignment horizontal="right"/>
    </xf>
    <xf numFmtId="4" fontId="0" fillId="0" borderId="0" xfId="0" applyNumberFormat="1" applyAlignment="1">
      <alignment horizontal="right"/>
    </xf>
    <xf numFmtId="0" fontId="0" fillId="0" borderId="0" xfId="0" applyAlignment="1">
      <alignment horizontal="right"/>
    </xf>
    <xf numFmtId="0" fontId="4" fillId="0" borderId="0" xfId="0" applyFont="1" applyAlignment="1">
      <alignment wrapText="1"/>
    </xf>
    <xf numFmtId="0" fontId="4" fillId="0" borderId="0" xfId="0" applyFont="1"/>
  </cellXfs>
  <cellStyles count="1">
    <cellStyle name="Звичайний" xfId="0" builtinId="0"/>
  </cellStyles>
  <dxfs count="15"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  <dxf>
      <font>
        <b/>
        <i val="0"/>
      </font>
      <fill>
        <patternFill>
          <bgColor indexed="4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Офіс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Офіс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Офіс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71414F-0260-4708-97AE-314775DA57BE}">
  <dimension ref="A1:P114"/>
  <sheetViews>
    <sheetView tabSelected="1" topLeftCell="B109" workbookViewId="0">
      <selection activeCell="E123" sqref="E123"/>
    </sheetView>
  </sheetViews>
  <sheetFormatPr defaultRowHeight="13.8" x14ac:dyDescent="0.3"/>
  <cols>
    <col min="1" max="1" width="0" hidden="1" customWidth="1"/>
    <col min="2" max="3" width="12.33203125" style="12" customWidth="1"/>
    <col min="4" max="4" width="50.77734375" style="3" customWidth="1"/>
    <col min="5" max="16" width="16.109375" style="5" customWidth="1"/>
  </cols>
  <sheetData>
    <row r="1" spans="1:16" x14ac:dyDescent="0.3">
      <c r="B1" s="13"/>
    </row>
    <row r="2" spans="1:16" x14ac:dyDescent="0.3">
      <c r="B2" s="13"/>
      <c r="O2" s="32" t="s">
        <v>207</v>
      </c>
      <c r="P2" s="33"/>
    </row>
    <row r="3" spans="1:16" x14ac:dyDescent="0.3">
      <c r="B3" s="13"/>
      <c r="N3" s="34" t="s">
        <v>208</v>
      </c>
      <c r="O3" s="35"/>
      <c r="P3" s="35"/>
    </row>
    <row r="4" spans="1:16" x14ac:dyDescent="0.3">
      <c r="B4" s="13"/>
      <c r="N4" s="34" t="s">
        <v>209</v>
      </c>
      <c r="O4" s="35"/>
      <c r="P4" s="35"/>
    </row>
    <row r="5" spans="1:16" x14ac:dyDescent="0.3">
      <c r="B5" s="13"/>
      <c r="N5" s="34" t="s">
        <v>210</v>
      </c>
      <c r="O5" s="35"/>
      <c r="P5" s="35"/>
    </row>
    <row r="6" spans="1:16" x14ac:dyDescent="0.3">
      <c r="B6" s="1"/>
      <c r="C6" s="1"/>
      <c r="D6" s="2"/>
      <c r="E6" s="6"/>
      <c r="F6" s="6"/>
      <c r="G6" s="6"/>
      <c r="H6" s="6"/>
      <c r="I6" s="6"/>
      <c r="J6" s="6"/>
      <c r="K6" s="6"/>
      <c r="L6" s="6"/>
      <c r="M6" s="6"/>
      <c r="N6" s="34" t="s">
        <v>211</v>
      </c>
      <c r="O6" s="35"/>
      <c r="P6" s="35"/>
    </row>
    <row r="7" spans="1:16" ht="23.4" x14ac:dyDescent="0.45">
      <c r="B7" s="23" t="s">
        <v>212</v>
      </c>
      <c r="C7" s="24"/>
      <c r="D7" s="24"/>
      <c r="E7" s="24"/>
      <c r="F7" s="24"/>
      <c r="G7" s="24"/>
      <c r="H7" s="24"/>
      <c r="I7" s="24"/>
      <c r="J7" s="24"/>
      <c r="K7" s="24"/>
      <c r="L7" s="24"/>
      <c r="M7" s="24"/>
      <c r="N7" s="24"/>
      <c r="O7" s="24"/>
      <c r="P7" s="24"/>
    </row>
    <row r="8" spans="1:16" x14ac:dyDescent="0.3">
      <c r="B8" s="1"/>
      <c r="C8" s="1"/>
      <c r="D8" s="2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</row>
    <row r="9" spans="1:16" ht="18" x14ac:dyDescent="0.35">
      <c r="B9" s="25"/>
      <c r="C9" s="24"/>
      <c r="D9" s="24"/>
      <c r="E9" s="24"/>
      <c r="F9" s="24"/>
      <c r="G9" s="24"/>
      <c r="H9" s="24"/>
      <c r="I9" s="24"/>
      <c r="J9" s="24"/>
      <c r="K9" s="24"/>
      <c r="L9" s="24"/>
      <c r="M9" s="24"/>
      <c r="N9" s="24"/>
      <c r="O9" s="24"/>
      <c r="P9" s="24"/>
    </row>
    <row r="10" spans="1:16" x14ac:dyDescent="0.3">
      <c r="E10" s="7"/>
      <c r="P10" s="8" t="s">
        <v>0</v>
      </c>
    </row>
    <row r="11" spans="1:16" ht="28.5" customHeight="1" x14ac:dyDescent="0.3">
      <c r="A11" s="9"/>
      <c r="B11" s="26" t="s">
        <v>1</v>
      </c>
      <c r="C11" s="26" t="s">
        <v>2</v>
      </c>
      <c r="D11" s="28" t="s">
        <v>3</v>
      </c>
      <c r="E11" s="30" t="s">
        <v>4</v>
      </c>
      <c r="F11" s="31"/>
      <c r="G11" s="30" t="s">
        <v>5</v>
      </c>
      <c r="H11" s="22"/>
      <c r="I11" s="21" t="s">
        <v>6</v>
      </c>
      <c r="J11" s="22"/>
      <c r="K11" s="21" t="s">
        <v>7</v>
      </c>
      <c r="L11" s="22"/>
      <c r="M11" s="21" t="s">
        <v>8</v>
      </c>
      <c r="N11" s="22"/>
      <c r="O11" s="21" t="s">
        <v>9</v>
      </c>
      <c r="P11" s="22"/>
    </row>
    <row r="12" spans="1:16" s="4" customFormat="1" x14ac:dyDescent="0.3">
      <c r="A12" s="10"/>
      <c r="B12" s="27"/>
      <c r="C12" s="27"/>
      <c r="D12" s="29"/>
      <c r="E12" s="14" t="s">
        <v>10</v>
      </c>
      <c r="F12" s="14" t="s">
        <v>11</v>
      </c>
      <c r="G12" s="14" t="s">
        <v>10</v>
      </c>
      <c r="H12" s="14" t="s">
        <v>11</v>
      </c>
      <c r="I12" s="14" t="s">
        <v>10</v>
      </c>
      <c r="J12" s="14" t="s">
        <v>11</v>
      </c>
      <c r="K12" s="14" t="s">
        <v>10</v>
      </c>
      <c r="L12" s="14" t="s">
        <v>11</v>
      </c>
      <c r="M12" s="14" t="s">
        <v>10</v>
      </c>
      <c r="N12" s="14" t="s">
        <v>11</v>
      </c>
      <c r="O12" s="14" t="s">
        <v>10</v>
      </c>
      <c r="P12" s="14" t="s">
        <v>11</v>
      </c>
    </row>
    <row r="13" spans="1:16" x14ac:dyDescent="0.3">
      <c r="A13" s="9"/>
      <c r="B13" s="16">
        <v>1</v>
      </c>
      <c r="C13" s="16">
        <v>2</v>
      </c>
      <c r="D13" s="17">
        <v>3</v>
      </c>
      <c r="E13" s="16">
        <v>4</v>
      </c>
      <c r="F13" s="16">
        <v>5</v>
      </c>
      <c r="G13" s="16">
        <v>6</v>
      </c>
      <c r="H13" s="16">
        <v>7</v>
      </c>
      <c r="I13" s="16">
        <v>8</v>
      </c>
      <c r="J13" s="16">
        <v>9</v>
      </c>
      <c r="K13" s="16">
        <v>10</v>
      </c>
      <c r="L13" s="16">
        <v>11</v>
      </c>
      <c r="M13" s="16">
        <v>12</v>
      </c>
      <c r="N13" s="16">
        <v>13</v>
      </c>
      <c r="O13" s="16">
        <v>14</v>
      </c>
      <c r="P13" s="16">
        <v>15</v>
      </c>
    </row>
    <row r="14" spans="1:16" x14ac:dyDescent="0.3">
      <c r="A14" s="11">
        <v>1</v>
      </c>
      <c r="B14" s="15" t="s">
        <v>12</v>
      </c>
      <c r="C14" s="15" t="s">
        <v>13</v>
      </c>
      <c r="D14" s="18" t="s">
        <v>14</v>
      </c>
      <c r="E14" s="19">
        <v>143320600</v>
      </c>
      <c r="F14" s="19">
        <v>61400</v>
      </c>
      <c r="G14" s="19">
        <v>143320600</v>
      </c>
      <c r="H14" s="19">
        <v>61400</v>
      </c>
      <c r="I14" s="19">
        <v>66130590</v>
      </c>
      <c r="J14" s="19">
        <v>32320</v>
      </c>
      <c r="K14" s="19">
        <v>70879259.799999967</v>
      </c>
      <c r="L14" s="19">
        <v>31684.289999999997</v>
      </c>
      <c r="M14" s="20">
        <f t="shared" ref="M14:M45" si="0">K14-I14</f>
        <v>4748669.7999999672</v>
      </c>
      <c r="N14" s="20">
        <f t="shared" ref="N14:N45" si="1">L14-J14</f>
        <v>-635.71000000000276</v>
      </c>
      <c r="O14" s="20">
        <f t="shared" ref="O14:O45" si="2">IF(I14=0,0,K14/I14*100)</f>
        <v>107.18074615695998</v>
      </c>
      <c r="P14" s="20">
        <f t="shared" ref="P14:P45" si="3">IF(J14=0,0,L14/J14*100)</f>
        <v>98.033075495049488</v>
      </c>
    </row>
    <row r="15" spans="1:16" ht="27.6" x14ac:dyDescent="0.3">
      <c r="A15" s="11">
        <v>1</v>
      </c>
      <c r="B15" s="15" t="s">
        <v>12</v>
      </c>
      <c r="C15" s="15" t="s">
        <v>15</v>
      </c>
      <c r="D15" s="18" t="s">
        <v>16</v>
      </c>
      <c r="E15" s="19">
        <v>81327300</v>
      </c>
      <c r="F15" s="19">
        <v>0</v>
      </c>
      <c r="G15" s="19">
        <v>81327300</v>
      </c>
      <c r="H15" s="19">
        <v>0</v>
      </c>
      <c r="I15" s="19">
        <v>35991870</v>
      </c>
      <c r="J15" s="19">
        <v>0</v>
      </c>
      <c r="K15" s="19">
        <v>39405125.569999993</v>
      </c>
      <c r="L15" s="19">
        <v>0</v>
      </c>
      <c r="M15" s="20">
        <f t="shared" si="0"/>
        <v>3413255.5699999928</v>
      </c>
      <c r="N15" s="20">
        <f t="shared" si="1"/>
        <v>0</v>
      </c>
      <c r="O15" s="20">
        <f t="shared" si="2"/>
        <v>109.48340714166835</v>
      </c>
      <c r="P15" s="20">
        <f t="shared" si="3"/>
        <v>0</v>
      </c>
    </row>
    <row r="16" spans="1:16" x14ac:dyDescent="0.3">
      <c r="A16" s="11">
        <v>1</v>
      </c>
      <c r="B16" s="15" t="s">
        <v>12</v>
      </c>
      <c r="C16" s="15" t="s">
        <v>17</v>
      </c>
      <c r="D16" s="18" t="s">
        <v>18</v>
      </c>
      <c r="E16" s="19">
        <v>81327300</v>
      </c>
      <c r="F16" s="19">
        <v>0</v>
      </c>
      <c r="G16" s="19">
        <v>81327300</v>
      </c>
      <c r="H16" s="19">
        <v>0</v>
      </c>
      <c r="I16" s="19">
        <v>35991870</v>
      </c>
      <c r="J16" s="19">
        <v>0</v>
      </c>
      <c r="K16" s="19">
        <v>39385993.569999993</v>
      </c>
      <c r="L16" s="19">
        <v>0</v>
      </c>
      <c r="M16" s="20">
        <f t="shared" si="0"/>
        <v>3394123.5699999928</v>
      </c>
      <c r="N16" s="20">
        <f t="shared" si="1"/>
        <v>0</v>
      </c>
      <c r="O16" s="20">
        <f t="shared" si="2"/>
        <v>109.43025069272588</v>
      </c>
      <c r="P16" s="20">
        <f t="shared" si="3"/>
        <v>0</v>
      </c>
    </row>
    <row r="17" spans="1:16" ht="41.4" x14ac:dyDescent="0.3">
      <c r="A17" s="11">
        <v>0</v>
      </c>
      <c r="B17" s="15" t="s">
        <v>12</v>
      </c>
      <c r="C17" s="15" t="s">
        <v>19</v>
      </c>
      <c r="D17" s="18" t="s">
        <v>20</v>
      </c>
      <c r="E17" s="19">
        <v>63262200</v>
      </c>
      <c r="F17" s="19">
        <v>0</v>
      </c>
      <c r="G17" s="19">
        <v>63262200</v>
      </c>
      <c r="H17" s="19">
        <v>0</v>
      </c>
      <c r="I17" s="19">
        <v>31136800</v>
      </c>
      <c r="J17" s="19">
        <v>0</v>
      </c>
      <c r="K17" s="19">
        <v>33488892.91</v>
      </c>
      <c r="L17" s="19">
        <v>0</v>
      </c>
      <c r="M17" s="20">
        <f t="shared" si="0"/>
        <v>2352092.91</v>
      </c>
      <c r="N17" s="20">
        <f t="shared" si="1"/>
        <v>0</v>
      </c>
      <c r="O17" s="20">
        <f t="shared" si="2"/>
        <v>107.5540611430847</v>
      </c>
      <c r="P17" s="20">
        <f t="shared" si="3"/>
        <v>0</v>
      </c>
    </row>
    <row r="18" spans="1:16" ht="41.4" x14ac:dyDescent="0.3">
      <c r="A18" s="11">
        <v>0</v>
      </c>
      <c r="B18" s="15" t="s">
        <v>12</v>
      </c>
      <c r="C18" s="15" t="s">
        <v>21</v>
      </c>
      <c r="D18" s="18" t="s">
        <v>22</v>
      </c>
      <c r="E18" s="19">
        <v>14826300</v>
      </c>
      <c r="F18" s="19">
        <v>0</v>
      </c>
      <c r="G18" s="19">
        <v>14826300</v>
      </c>
      <c r="H18" s="19">
        <v>0</v>
      </c>
      <c r="I18" s="19">
        <v>3624400</v>
      </c>
      <c r="J18" s="19">
        <v>0</v>
      </c>
      <c r="K18" s="19">
        <v>3737566.5</v>
      </c>
      <c r="L18" s="19">
        <v>0</v>
      </c>
      <c r="M18" s="20">
        <f t="shared" si="0"/>
        <v>113166.5</v>
      </c>
      <c r="N18" s="20">
        <f t="shared" si="1"/>
        <v>0</v>
      </c>
      <c r="O18" s="20">
        <f t="shared" si="2"/>
        <v>103.12235128573006</v>
      </c>
      <c r="P18" s="20">
        <f t="shared" si="3"/>
        <v>0</v>
      </c>
    </row>
    <row r="19" spans="1:16" ht="27.6" x14ac:dyDescent="0.3">
      <c r="A19" s="11">
        <v>0</v>
      </c>
      <c r="B19" s="15" t="s">
        <v>12</v>
      </c>
      <c r="C19" s="15" t="s">
        <v>23</v>
      </c>
      <c r="D19" s="18" t="s">
        <v>24</v>
      </c>
      <c r="E19" s="19">
        <v>1988600</v>
      </c>
      <c r="F19" s="19">
        <v>0</v>
      </c>
      <c r="G19" s="19">
        <v>1988600</v>
      </c>
      <c r="H19" s="19">
        <v>0</v>
      </c>
      <c r="I19" s="19">
        <v>1076200</v>
      </c>
      <c r="J19" s="19">
        <v>0</v>
      </c>
      <c r="K19" s="19">
        <v>1894446.66</v>
      </c>
      <c r="L19" s="19">
        <v>0</v>
      </c>
      <c r="M19" s="20">
        <f t="shared" si="0"/>
        <v>818246.65999999992</v>
      </c>
      <c r="N19" s="20">
        <f t="shared" si="1"/>
        <v>0</v>
      </c>
      <c r="O19" s="20">
        <f t="shared" si="2"/>
        <v>176.03109645047388</v>
      </c>
      <c r="P19" s="20">
        <f t="shared" si="3"/>
        <v>0</v>
      </c>
    </row>
    <row r="20" spans="1:16" ht="41.4" x14ac:dyDescent="0.3">
      <c r="A20" s="11">
        <v>0</v>
      </c>
      <c r="B20" s="15" t="s">
        <v>12</v>
      </c>
      <c r="C20" s="15" t="s">
        <v>25</v>
      </c>
      <c r="D20" s="18" t="s">
        <v>26</v>
      </c>
      <c r="E20" s="19">
        <v>1250200</v>
      </c>
      <c r="F20" s="19">
        <v>0</v>
      </c>
      <c r="G20" s="19">
        <v>1250200</v>
      </c>
      <c r="H20" s="19">
        <v>0</v>
      </c>
      <c r="I20" s="19">
        <v>154470</v>
      </c>
      <c r="J20" s="19">
        <v>0</v>
      </c>
      <c r="K20" s="19">
        <v>265087.5</v>
      </c>
      <c r="L20" s="19">
        <v>0</v>
      </c>
      <c r="M20" s="20">
        <f t="shared" si="0"/>
        <v>110617.5</v>
      </c>
      <c r="N20" s="20">
        <f t="shared" si="1"/>
        <v>0</v>
      </c>
      <c r="O20" s="20">
        <f t="shared" si="2"/>
        <v>171.61099242571373</v>
      </c>
      <c r="P20" s="20">
        <f t="shared" si="3"/>
        <v>0</v>
      </c>
    </row>
    <row r="21" spans="1:16" x14ac:dyDescent="0.3">
      <c r="A21" s="11">
        <v>1</v>
      </c>
      <c r="B21" s="15" t="s">
        <v>12</v>
      </c>
      <c r="C21" s="15" t="s">
        <v>27</v>
      </c>
      <c r="D21" s="18" t="s">
        <v>28</v>
      </c>
      <c r="E21" s="19">
        <v>0</v>
      </c>
      <c r="F21" s="19">
        <v>0</v>
      </c>
      <c r="G21" s="19">
        <v>0</v>
      </c>
      <c r="H21" s="19">
        <v>0</v>
      </c>
      <c r="I21" s="19">
        <v>0</v>
      </c>
      <c r="J21" s="19">
        <v>0</v>
      </c>
      <c r="K21" s="19">
        <v>19132</v>
      </c>
      <c r="L21" s="19">
        <v>0</v>
      </c>
      <c r="M21" s="20">
        <f t="shared" si="0"/>
        <v>19132</v>
      </c>
      <c r="N21" s="20">
        <f t="shared" si="1"/>
        <v>0</v>
      </c>
      <c r="O21" s="20">
        <f t="shared" si="2"/>
        <v>0</v>
      </c>
      <c r="P21" s="20">
        <f t="shared" si="3"/>
        <v>0</v>
      </c>
    </row>
    <row r="22" spans="1:16" ht="27.6" x14ac:dyDescent="0.3">
      <c r="A22" s="11">
        <v>0</v>
      </c>
      <c r="B22" s="15" t="s">
        <v>12</v>
      </c>
      <c r="C22" s="15" t="s">
        <v>29</v>
      </c>
      <c r="D22" s="18" t="s">
        <v>30</v>
      </c>
      <c r="E22" s="19">
        <v>0</v>
      </c>
      <c r="F22" s="19">
        <v>0</v>
      </c>
      <c r="G22" s="19">
        <v>0</v>
      </c>
      <c r="H22" s="19">
        <v>0</v>
      </c>
      <c r="I22" s="19">
        <v>0</v>
      </c>
      <c r="J22" s="19">
        <v>0</v>
      </c>
      <c r="K22" s="19">
        <v>19132</v>
      </c>
      <c r="L22" s="19">
        <v>0</v>
      </c>
      <c r="M22" s="20">
        <f t="shared" si="0"/>
        <v>19132</v>
      </c>
      <c r="N22" s="20">
        <f t="shared" si="1"/>
        <v>0</v>
      </c>
      <c r="O22" s="20">
        <f t="shared" si="2"/>
        <v>0</v>
      </c>
      <c r="P22" s="20">
        <f t="shared" si="3"/>
        <v>0</v>
      </c>
    </row>
    <row r="23" spans="1:16" ht="27.6" x14ac:dyDescent="0.3">
      <c r="A23" s="11">
        <v>1</v>
      </c>
      <c r="B23" s="15" t="s">
        <v>12</v>
      </c>
      <c r="C23" s="15" t="s">
        <v>31</v>
      </c>
      <c r="D23" s="18" t="s">
        <v>32</v>
      </c>
      <c r="E23" s="19">
        <v>54000</v>
      </c>
      <c r="F23" s="19">
        <v>0</v>
      </c>
      <c r="G23" s="19">
        <v>54000</v>
      </c>
      <c r="H23" s="19">
        <v>0</v>
      </c>
      <c r="I23" s="19">
        <v>18780</v>
      </c>
      <c r="J23" s="19">
        <v>0</v>
      </c>
      <c r="K23" s="19">
        <v>5042.5200000000004</v>
      </c>
      <c r="L23" s="19">
        <v>0</v>
      </c>
      <c r="M23" s="20">
        <f t="shared" si="0"/>
        <v>-13737.48</v>
      </c>
      <c r="N23" s="20">
        <f t="shared" si="1"/>
        <v>0</v>
      </c>
      <c r="O23" s="20">
        <f t="shared" si="2"/>
        <v>26.850479233226839</v>
      </c>
      <c r="P23" s="20">
        <f t="shared" si="3"/>
        <v>0</v>
      </c>
    </row>
    <row r="24" spans="1:16" x14ac:dyDescent="0.3">
      <c r="A24" s="11">
        <v>1</v>
      </c>
      <c r="B24" s="15" t="s">
        <v>12</v>
      </c>
      <c r="C24" s="15" t="s">
        <v>33</v>
      </c>
      <c r="D24" s="18" t="s">
        <v>34</v>
      </c>
      <c r="E24" s="19">
        <v>6500</v>
      </c>
      <c r="F24" s="19">
        <v>0</v>
      </c>
      <c r="G24" s="19">
        <v>6500</v>
      </c>
      <c r="H24" s="19">
        <v>0</v>
      </c>
      <c r="I24" s="19">
        <v>2200</v>
      </c>
      <c r="J24" s="19">
        <v>0</v>
      </c>
      <c r="K24" s="19">
        <v>3637.75</v>
      </c>
      <c r="L24" s="19">
        <v>0</v>
      </c>
      <c r="M24" s="20">
        <f t="shared" si="0"/>
        <v>1437.75</v>
      </c>
      <c r="N24" s="20">
        <f t="shared" si="1"/>
        <v>0</v>
      </c>
      <c r="O24" s="20">
        <f t="shared" si="2"/>
        <v>165.35227272727272</v>
      </c>
      <c r="P24" s="20">
        <f t="shared" si="3"/>
        <v>0</v>
      </c>
    </row>
    <row r="25" spans="1:16" ht="55.2" x14ac:dyDescent="0.3">
      <c r="A25" s="11">
        <v>0</v>
      </c>
      <c r="B25" s="15" t="s">
        <v>12</v>
      </c>
      <c r="C25" s="15" t="s">
        <v>35</v>
      </c>
      <c r="D25" s="18" t="s">
        <v>36</v>
      </c>
      <c r="E25" s="19">
        <v>6500</v>
      </c>
      <c r="F25" s="19">
        <v>0</v>
      </c>
      <c r="G25" s="19">
        <v>6500</v>
      </c>
      <c r="H25" s="19">
        <v>0</v>
      </c>
      <c r="I25" s="19">
        <v>2200</v>
      </c>
      <c r="J25" s="19">
        <v>0</v>
      </c>
      <c r="K25" s="19">
        <v>3637.75</v>
      </c>
      <c r="L25" s="19">
        <v>0</v>
      </c>
      <c r="M25" s="20">
        <f t="shared" si="0"/>
        <v>1437.75</v>
      </c>
      <c r="N25" s="20">
        <f t="shared" si="1"/>
        <v>0</v>
      </c>
      <c r="O25" s="20">
        <f t="shared" si="2"/>
        <v>165.35227272727272</v>
      </c>
      <c r="P25" s="20">
        <f t="shared" si="3"/>
        <v>0</v>
      </c>
    </row>
    <row r="26" spans="1:16" ht="27.6" x14ac:dyDescent="0.3">
      <c r="A26" s="11">
        <v>1</v>
      </c>
      <c r="B26" s="15" t="s">
        <v>12</v>
      </c>
      <c r="C26" s="15" t="s">
        <v>37</v>
      </c>
      <c r="D26" s="18" t="s">
        <v>38</v>
      </c>
      <c r="E26" s="19">
        <v>2500</v>
      </c>
      <c r="F26" s="19">
        <v>0</v>
      </c>
      <c r="G26" s="19">
        <v>2500</v>
      </c>
      <c r="H26" s="19">
        <v>0</v>
      </c>
      <c r="I26" s="19">
        <v>1230</v>
      </c>
      <c r="J26" s="19">
        <v>0</v>
      </c>
      <c r="K26" s="19">
        <v>1023.47</v>
      </c>
      <c r="L26" s="19">
        <v>0</v>
      </c>
      <c r="M26" s="20">
        <f t="shared" si="0"/>
        <v>-206.52999999999997</v>
      </c>
      <c r="N26" s="20">
        <f t="shared" si="1"/>
        <v>0</v>
      </c>
      <c r="O26" s="20">
        <f t="shared" si="2"/>
        <v>83.208943089430903</v>
      </c>
      <c r="P26" s="20">
        <f t="shared" si="3"/>
        <v>0</v>
      </c>
    </row>
    <row r="27" spans="1:16" ht="55.2" x14ac:dyDescent="0.3">
      <c r="A27" s="11">
        <v>0</v>
      </c>
      <c r="B27" s="15" t="s">
        <v>12</v>
      </c>
      <c r="C27" s="15" t="s">
        <v>39</v>
      </c>
      <c r="D27" s="18" t="s">
        <v>40</v>
      </c>
      <c r="E27" s="19">
        <v>2500</v>
      </c>
      <c r="F27" s="19">
        <v>0</v>
      </c>
      <c r="G27" s="19">
        <v>2500</v>
      </c>
      <c r="H27" s="19">
        <v>0</v>
      </c>
      <c r="I27" s="19">
        <v>1230</v>
      </c>
      <c r="J27" s="19">
        <v>0</v>
      </c>
      <c r="K27" s="19">
        <v>1023.47</v>
      </c>
      <c r="L27" s="19">
        <v>0</v>
      </c>
      <c r="M27" s="20">
        <f t="shared" si="0"/>
        <v>-206.52999999999997</v>
      </c>
      <c r="N27" s="20">
        <f t="shared" si="1"/>
        <v>0</v>
      </c>
      <c r="O27" s="20">
        <f t="shared" si="2"/>
        <v>83.208943089430903</v>
      </c>
      <c r="P27" s="20">
        <f t="shared" si="3"/>
        <v>0</v>
      </c>
    </row>
    <row r="28" spans="1:16" x14ac:dyDescent="0.3">
      <c r="A28" s="11">
        <v>1</v>
      </c>
      <c r="B28" s="15" t="s">
        <v>12</v>
      </c>
      <c r="C28" s="15" t="s">
        <v>41</v>
      </c>
      <c r="D28" s="18" t="s">
        <v>42</v>
      </c>
      <c r="E28" s="19">
        <v>45000</v>
      </c>
      <c r="F28" s="19">
        <v>0</v>
      </c>
      <c r="G28" s="19">
        <v>45000</v>
      </c>
      <c r="H28" s="19">
        <v>0</v>
      </c>
      <c r="I28" s="19">
        <v>15350</v>
      </c>
      <c r="J28" s="19">
        <v>0</v>
      </c>
      <c r="K28" s="19">
        <v>381.3</v>
      </c>
      <c r="L28" s="19">
        <v>0</v>
      </c>
      <c r="M28" s="20">
        <f t="shared" si="0"/>
        <v>-14968.7</v>
      </c>
      <c r="N28" s="20">
        <f t="shared" si="1"/>
        <v>0</v>
      </c>
      <c r="O28" s="20">
        <f t="shared" si="2"/>
        <v>2.4840390879478829</v>
      </c>
      <c r="P28" s="20">
        <f t="shared" si="3"/>
        <v>0</v>
      </c>
    </row>
    <row r="29" spans="1:16" ht="27.6" x14ac:dyDescent="0.3">
      <c r="A29" s="11">
        <v>0</v>
      </c>
      <c r="B29" s="15" t="s">
        <v>12</v>
      </c>
      <c r="C29" s="15" t="s">
        <v>43</v>
      </c>
      <c r="D29" s="18" t="s">
        <v>44</v>
      </c>
      <c r="E29" s="19">
        <v>45000</v>
      </c>
      <c r="F29" s="19">
        <v>0</v>
      </c>
      <c r="G29" s="19">
        <v>45000</v>
      </c>
      <c r="H29" s="19">
        <v>0</v>
      </c>
      <c r="I29" s="19">
        <v>15350</v>
      </c>
      <c r="J29" s="19">
        <v>0</v>
      </c>
      <c r="K29" s="19">
        <v>381.3</v>
      </c>
      <c r="L29" s="19">
        <v>0</v>
      </c>
      <c r="M29" s="20">
        <f t="shared" si="0"/>
        <v>-14968.7</v>
      </c>
      <c r="N29" s="20">
        <f t="shared" si="1"/>
        <v>0</v>
      </c>
      <c r="O29" s="20">
        <f t="shared" si="2"/>
        <v>2.4840390879478829</v>
      </c>
      <c r="P29" s="20">
        <f t="shared" si="3"/>
        <v>0</v>
      </c>
    </row>
    <row r="30" spans="1:16" x14ac:dyDescent="0.3">
      <c r="A30" s="11">
        <v>1</v>
      </c>
      <c r="B30" s="15" t="s">
        <v>12</v>
      </c>
      <c r="C30" s="15" t="s">
        <v>45</v>
      </c>
      <c r="D30" s="18" t="s">
        <v>46</v>
      </c>
      <c r="E30" s="19">
        <v>13741600</v>
      </c>
      <c r="F30" s="19">
        <v>0</v>
      </c>
      <c r="G30" s="19">
        <v>13741600</v>
      </c>
      <c r="H30" s="19">
        <v>0</v>
      </c>
      <c r="I30" s="19">
        <v>6309850</v>
      </c>
      <c r="J30" s="19">
        <v>0</v>
      </c>
      <c r="K30" s="19">
        <v>6256026.25</v>
      </c>
      <c r="L30" s="19">
        <v>0</v>
      </c>
      <c r="M30" s="20">
        <f t="shared" si="0"/>
        <v>-53823.75</v>
      </c>
      <c r="N30" s="20">
        <f t="shared" si="1"/>
        <v>0</v>
      </c>
      <c r="O30" s="20">
        <f t="shared" si="2"/>
        <v>99.146988438710906</v>
      </c>
      <c r="P30" s="20">
        <f t="shared" si="3"/>
        <v>0</v>
      </c>
    </row>
    <row r="31" spans="1:16" ht="27.6" x14ac:dyDescent="0.3">
      <c r="A31" s="11">
        <v>1</v>
      </c>
      <c r="B31" s="15" t="s">
        <v>12</v>
      </c>
      <c r="C31" s="15" t="s">
        <v>47</v>
      </c>
      <c r="D31" s="18" t="s">
        <v>48</v>
      </c>
      <c r="E31" s="19">
        <v>590500</v>
      </c>
      <c r="F31" s="19">
        <v>0</v>
      </c>
      <c r="G31" s="19">
        <v>590500</v>
      </c>
      <c r="H31" s="19">
        <v>0</v>
      </c>
      <c r="I31" s="19">
        <v>411500</v>
      </c>
      <c r="J31" s="19">
        <v>0</v>
      </c>
      <c r="K31" s="19">
        <v>276499.08</v>
      </c>
      <c r="L31" s="19">
        <v>0</v>
      </c>
      <c r="M31" s="20">
        <f t="shared" si="0"/>
        <v>-135000.91999999998</v>
      </c>
      <c r="N31" s="20">
        <f t="shared" si="1"/>
        <v>0</v>
      </c>
      <c r="O31" s="20">
        <f t="shared" si="2"/>
        <v>67.192972053462938</v>
      </c>
      <c r="P31" s="20">
        <f t="shared" si="3"/>
        <v>0</v>
      </c>
    </row>
    <row r="32" spans="1:16" x14ac:dyDescent="0.3">
      <c r="A32" s="11">
        <v>0</v>
      </c>
      <c r="B32" s="15" t="s">
        <v>12</v>
      </c>
      <c r="C32" s="15" t="s">
        <v>49</v>
      </c>
      <c r="D32" s="18" t="s">
        <v>50</v>
      </c>
      <c r="E32" s="19">
        <v>590500</v>
      </c>
      <c r="F32" s="19">
        <v>0</v>
      </c>
      <c r="G32" s="19">
        <v>590500</v>
      </c>
      <c r="H32" s="19">
        <v>0</v>
      </c>
      <c r="I32" s="19">
        <v>411500</v>
      </c>
      <c r="J32" s="19">
        <v>0</v>
      </c>
      <c r="K32" s="19">
        <v>276499.08</v>
      </c>
      <c r="L32" s="19">
        <v>0</v>
      </c>
      <c r="M32" s="20">
        <f t="shared" si="0"/>
        <v>-135000.91999999998</v>
      </c>
      <c r="N32" s="20">
        <f t="shared" si="1"/>
        <v>0</v>
      </c>
      <c r="O32" s="20">
        <f t="shared" si="2"/>
        <v>67.192972053462938</v>
      </c>
      <c r="P32" s="20">
        <f t="shared" si="3"/>
        <v>0</v>
      </c>
    </row>
    <row r="33" spans="1:16" ht="27.6" x14ac:dyDescent="0.3">
      <c r="A33" s="11">
        <v>1</v>
      </c>
      <c r="B33" s="15" t="s">
        <v>12</v>
      </c>
      <c r="C33" s="15" t="s">
        <v>51</v>
      </c>
      <c r="D33" s="18" t="s">
        <v>52</v>
      </c>
      <c r="E33" s="19">
        <v>4885600</v>
      </c>
      <c r="F33" s="19">
        <v>0</v>
      </c>
      <c r="G33" s="19">
        <v>4885600</v>
      </c>
      <c r="H33" s="19">
        <v>0</v>
      </c>
      <c r="I33" s="19">
        <v>2129950</v>
      </c>
      <c r="J33" s="19">
        <v>0</v>
      </c>
      <c r="K33" s="19">
        <v>2422904.58</v>
      </c>
      <c r="L33" s="19">
        <v>0</v>
      </c>
      <c r="M33" s="20">
        <f t="shared" si="0"/>
        <v>292954.58000000007</v>
      </c>
      <c r="N33" s="20">
        <f t="shared" si="1"/>
        <v>0</v>
      </c>
      <c r="O33" s="20">
        <f t="shared" si="2"/>
        <v>113.75405901546985</v>
      </c>
      <c r="P33" s="20">
        <f t="shared" si="3"/>
        <v>0</v>
      </c>
    </row>
    <row r="34" spans="1:16" x14ac:dyDescent="0.3">
      <c r="A34" s="11">
        <v>0</v>
      </c>
      <c r="B34" s="15" t="s">
        <v>12</v>
      </c>
      <c r="C34" s="15" t="s">
        <v>53</v>
      </c>
      <c r="D34" s="18" t="s">
        <v>50</v>
      </c>
      <c r="E34" s="19">
        <v>4885600</v>
      </c>
      <c r="F34" s="19">
        <v>0</v>
      </c>
      <c r="G34" s="19">
        <v>4885600</v>
      </c>
      <c r="H34" s="19">
        <v>0</v>
      </c>
      <c r="I34" s="19">
        <v>2129950</v>
      </c>
      <c r="J34" s="19">
        <v>0</v>
      </c>
      <c r="K34" s="19">
        <v>2422904.58</v>
      </c>
      <c r="L34" s="19">
        <v>0</v>
      </c>
      <c r="M34" s="20">
        <f t="shared" si="0"/>
        <v>292954.58000000007</v>
      </c>
      <c r="N34" s="20">
        <f t="shared" si="1"/>
        <v>0</v>
      </c>
      <c r="O34" s="20">
        <f t="shared" si="2"/>
        <v>113.75405901546985</v>
      </c>
      <c r="P34" s="20">
        <f t="shared" si="3"/>
        <v>0</v>
      </c>
    </row>
    <row r="35" spans="1:16" ht="27.6" x14ac:dyDescent="0.3">
      <c r="A35" s="11">
        <v>1</v>
      </c>
      <c r="B35" s="15" t="s">
        <v>12</v>
      </c>
      <c r="C35" s="15" t="s">
        <v>54</v>
      </c>
      <c r="D35" s="18" t="s">
        <v>55</v>
      </c>
      <c r="E35" s="19">
        <v>8265500</v>
      </c>
      <c r="F35" s="19">
        <v>0</v>
      </c>
      <c r="G35" s="19">
        <v>8265500</v>
      </c>
      <c r="H35" s="19">
        <v>0</v>
      </c>
      <c r="I35" s="19">
        <v>3768400</v>
      </c>
      <c r="J35" s="19">
        <v>0</v>
      </c>
      <c r="K35" s="19">
        <v>3556622.59</v>
      </c>
      <c r="L35" s="19">
        <v>0</v>
      </c>
      <c r="M35" s="20">
        <f t="shared" si="0"/>
        <v>-211777.41000000015</v>
      </c>
      <c r="N35" s="20">
        <f t="shared" si="1"/>
        <v>0</v>
      </c>
      <c r="O35" s="20">
        <f t="shared" si="2"/>
        <v>94.380176998195523</v>
      </c>
      <c r="P35" s="20">
        <f t="shared" si="3"/>
        <v>0</v>
      </c>
    </row>
    <row r="36" spans="1:16" ht="69" x14ac:dyDescent="0.3">
      <c r="A36" s="11">
        <v>0</v>
      </c>
      <c r="B36" s="15" t="s">
        <v>12</v>
      </c>
      <c r="C36" s="15" t="s">
        <v>56</v>
      </c>
      <c r="D36" s="18" t="s">
        <v>57</v>
      </c>
      <c r="E36" s="19">
        <v>5465300</v>
      </c>
      <c r="F36" s="19">
        <v>0</v>
      </c>
      <c r="G36" s="19">
        <v>5465300</v>
      </c>
      <c r="H36" s="19">
        <v>0</v>
      </c>
      <c r="I36" s="19">
        <v>2466950</v>
      </c>
      <c r="J36" s="19">
        <v>0</v>
      </c>
      <c r="K36" s="19">
        <v>2300281.6800000002</v>
      </c>
      <c r="L36" s="19">
        <v>0</v>
      </c>
      <c r="M36" s="20">
        <f t="shared" si="0"/>
        <v>-166668.31999999983</v>
      </c>
      <c r="N36" s="20">
        <f t="shared" si="1"/>
        <v>0</v>
      </c>
      <c r="O36" s="20">
        <f t="shared" si="2"/>
        <v>93.243952248728192</v>
      </c>
      <c r="P36" s="20">
        <f t="shared" si="3"/>
        <v>0</v>
      </c>
    </row>
    <row r="37" spans="1:16" ht="55.2" x14ac:dyDescent="0.3">
      <c r="A37" s="11">
        <v>0</v>
      </c>
      <c r="B37" s="15" t="s">
        <v>12</v>
      </c>
      <c r="C37" s="15" t="s">
        <v>58</v>
      </c>
      <c r="D37" s="18" t="s">
        <v>59</v>
      </c>
      <c r="E37" s="19">
        <v>2800200</v>
      </c>
      <c r="F37" s="19">
        <v>0</v>
      </c>
      <c r="G37" s="19">
        <v>2800200</v>
      </c>
      <c r="H37" s="19">
        <v>0</v>
      </c>
      <c r="I37" s="19">
        <v>1301450</v>
      </c>
      <c r="J37" s="19">
        <v>0</v>
      </c>
      <c r="K37" s="19">
        <v>1256340.9099999999</v>
      </c>
      <c r="L37" s="19">
        <v>0</v>
      </c>
      <c r="M37" s="20">
        <f t="shared" si="0"/>
        <v>-45109.090000000084</v>
      </c>
      <c r="N37" s="20">
        <f t="shared" si="1"/>
        <v>0</v>
      </c>
      <c r="O37" s="20">
        <f t="shared" si="2"/>
        <v>96.533935994467697</v>
      </c>
      <c r="P37" s="20">
        <f t="shared" si="3"/>
        <v>0</v>
      </c>
    </row>
    <row r="38" spans="1:16" ht="27.6" x14ac:dyDescent="0.3">
      <c r="A38" s="11">
        <v>1</v>
      </c>
      <c r="B38" s="15" t="s">
        <v>12</v>
      </c>
      <c r="C38" s="15" t="s">
        <v>60</v>
      </c>
      <c r="D38" s="18" t="s">
        <v>61</v>
      </c>
      <c r="E38" s="19">
        <v>48197700</v>
      </c>
      <c r="F38" s="19">
        <v>0</v>
      </c>
      <c r="G38" s="19">
        <v>48197700</v>
      </c>
      <c r="H38" s="19">
        <v>0</v>
      </c>
      <c r="I38" s="19">
        <v>23810090</v>
      </c>
      <c r="J38" s="19">
        <v>0</v>
      </c>
      <c r="K38" s="19">
        <v>25213065.459999997</v>
      </c>
      <c r="L38" s="19">
        <v>0</v>
      </c>
      <c r="M38" s="20">
        <f t="shared" si="0"/>
        <v>1402975.4599999972</v>
      </c>
      <c r="N38" s="20">
        <f t="shared" si="1"/>
        <v>0</v>
      </c>
      <c r="O38" s="20">
        <f t="shared" si="2"/>
        <v>105.89235681175499</v>
      </c>
      <c r="P38" s="20">
        <f t="shared" si="3"/>
        <v>0</v>
      </c>
    </row>
    <row r="39" spans="1:16" x14ac:dyDescent="0.3">
      <c r="A39" s="11">
        <v>1</v>
      </c>
      <c r="B39" s="15" t="s">
        <v>12</v>
      </c>
      <c r="C39" s="15" t="s">
        <v>62</v>
      </c>
      <c r="D39" s="18" t="s">
        <v>63</v>
      </c>
      <c r="E39" s="19">
        <v>18951500</v>
      </c>
      <c r="F39" s="19">
        <v>0</v>
      </c>
      <c r="G39" s="19">
        <v>18951500</v>
      </c>
      <c r="H39" s="19">
        <v>0</v>
      </c>
      <c r="I39" s="19">
        <v>8440040</v>
      </c>
      <c r="J39" s="19">
        <v>0</v>
      </c>
      <c r="K39" s="19">
        <v>9927427.1099999994</v>
      </c>
      <c r="L39" s="19">
        <v>0</v>
      </c>
      <c r="M39" s="20">
        <f t="shared" si="0"/>
        <v>1487387.1099999994</v>
      </c>
      <c r="N39" s="20">
        <f t="shared" si="1"/>
        <v>0</v>
      </c>
      <c r="O39" s="20">
        <f t="shared" si="2"/>
        <v>117.62298650243363</v>
      </c>
      <c r="P39" s="20">
        <f t="shared" si="3"/>
        <v>0</v>
      </c>
    </row>
    <row r="40" spans="1:16" ht="41.4" x14ac:dyDescent="0.3">
      <c r="A40" s="11">
        <v>0</v>
      </c>
      <c r="B40" s="15" t="s">
        <v>12</v>
      </c>
      <c r="C40" s="15" t="s">
        <v>64</v>
      </c>
      <c r="D40" s="18" t="s">
        <v>65</v>
      </c>
      <c r="E40" s="19">
        <v>3500</v>
      </c>
      <c r="F40" s="19">
        <v>0</v>
      </c>
      <c r="G40" s="19">
        <v>3500</v>
      </c>
      <c r="H40" s="19">
        <v>0</v>
      </c>
      <c r="I40" s="19">
        <v>1840</v>
      </c>
      <c r="J40" s="19">
        <v>0</v>
      </c>
      <c r="K40" s="19">
        <v>1466.37</v>
      </c>
      <c r="L40" s="19">
        <v>0</v>
      </c>
      <c r="M40" s="20">
        <f t="shared" si="0"/>
        <v>-373.63000000000011</v>
      </c>
      <c r="N40" s="20">
        <f t="shared" si="1"/>
        <v>0</v>
      </c>
      <c r="O40" s="20">
        <f t="shared" si="2"/>
        <v>79.69402173913042</v>
      </c>
      <c r="P40" s="20">
        <f t="shared" si="3"/>
        <v>0</v>
      </c>
    </row>
    <row r="41" spans="1:16" ht="41.4" x14ac:dyDescent="0.3">
      <c r="A41" s="11">
        <v>0</v>
      </c>
      <c r="B41" s="15" t="s">
        <v>12</v>
      </c>
      <c r="C41" s="15" t="s">
        <v>66</v>
      </c>
      <c r="D41" s="18" t="s">
        <v>67</v>
      </c>
      <c r="E41" s="19">
        <v>605600</v>
      </c>
      <c r="F41" s="19">
        <v>0</v>
      </c>
      <c r="G41" s="19">
        <v>605600</v>
      </c>
      <c r="H41" s="19">
        <v>0</v>
      </c>
      <c r="I41" s="19">
        <v>134800</v>
      </c>
      <c r="J41" s="19">
        <v>0</v>
      </c>
      <c r="K41" s="19">
        <v>116275.51</v>
      </c>
      <c r="L41" s="19">
        <v>0</v>
      </c>
      <c r="M41" s="20">
        <f t="shared" si="0"/>
        <v>-18524.490000000005</v>
      </c>
      <c r="N41" s="20">
        <f t="shared" si="1"/>
        <v>0</v>
      </c>
      <c r="O41" s="20">
        <f t="shared" si="2"/>
        <v>86.257796735905046</v>
      </c>
      <c r="P41" s="20">
        <f t="shared" si="3"/>
        <v>0</v>
      </c>
    </row>
    <row r="42" spans="1:16" ht="41.4" x14ac:dyDescent="0.3">
      <c r="A42" s="11">
        <v>0</v>
      </c>
      <c r="B42" s="15" t="s">
        <v>12</v>
      </c>
      <c r="C42" s="15" t="s">
        <v>68</v>
      </c>
      <c r="D42" s="18" t="s">
        <v>69</v>
      </c>
      <c r="E42" s="19">
        <v>640500</v>
      </c>
      <c r="F42" s="19">
        <v>0</v>
      </c>
      <c r="G42" s="19">
        <v>640500</v>
      </c>
      <c r="H42" s="19">
        <v>0</v>
      </c>
      <c r="I42" s="19">
        <v>386200</v>
      </c>
      <c r="J42" s="19">
        <v>0</v>
      </c>
      <c r="K42" s="19">
        <v>251562.82</v>
      </c>
      <c r="L42" s="19">
        <v>0</v>
      </c>
      <c r="M42" s="20">
        <f t="shared" si="0"/>
        <v>-134637.18</v>
      </c>
      <c r="N42" s="20">
        <f t="shared" si="1"/>
        <v>0</v>
      </c>
      <c r="O42" s="20">
        <f t="shared" si="2"/>
        <v>65.137964785085444</v>
      </c>
      <c r="P42" s="20">
        <f t="shared" si="3"/>
        <v>0</v>
      </c>
    </row>
    <row r="43" spans="1:16" ht="41.4" x14ac:dyDescent="0.3">
      <c r="A43" s="11">
        <v>0</v>
      </c>
      <c r="B43" s="15" t="s">
        <v>12</v>
      </c>
      <c r="C43" s="15" t="s">
        <v>70</v>
      </c>
      <c r="D43" s="18" t="s">
        <v>71</v>
      </c>
      <c r="E43" s="19">
        <v>530100</v>
      </c>
      <c r="F43" s="19">
        <v>0</v>
      </c>
      <c r="G43" s="19">
        <v>530100</v>
      </c>
      <c r="H43" s="19">
        <v>0</v>
      </c>
      <c r="I43" s="19">
        <v>224800</v>
      </c>
      <c r="J43" s="19">
        <v>0</v>
      </c>
      <c r="K43" s="19">
        <v>285590.96999999997</v>
      </c>
      <c r="L43" s="19">
        <v>0</v>
      </c>
      <c r="M43" s="20">
        <f t="shared" si="0"/>
        <v>60790.969999999972</v>
      </c>
      <c r="N43" s="20">
        <f t="shared" si="1"/>
        <v>0</v>
      </c>
      <c r="O43" s="20">
        <f t="shared" si="2"/>
        <v>127.04224644128112</v>
      </c>
      <c r="P43" s="20">
        <f t="shared" si="3"/>
        <v>0</v>
      </c>
    </row>
    <row r="44" spans="1:16" x14ac:dyDescent="0.3">
      <c r="A44" s="11">
        <v>0</v>
      </c>
      <c r="B44" s="15" t="s">
        <v>12</v>
      </c>
      <c r="C44" s="15" t="s">
        <v>72</v>
      </c>
      <c r="D44" s="18" t="s">
        <v>73</v>
      </c>
      <c r="E44" s="19">
        <v>1010200</v>
      </c>
      <c r="F44" s="19">
        <v>0</v>
      </c>
      <c r="G44" s="19">
        <v>1010200</v>
      </c>
      <c r="H44" s="19">
        <v>0</v>
      </c>
      <c r="I44" s="19">
        <v>505000</v>
      </c>
      <c r="J44" s="19">
        <v>0</v>
      </c>
      <c r="K44" s="19">
        <v>537099.32999999996</v>
      </c>
      <c r="L44" s="19">
        <v>0</v>
      </c>
      <c r="M44" s="20">
        <f t="shared" si="0"/>
        <v>32099.329999999958</v>
      </c>
      <c r="N44" s="20">
        <f t="shared" si="1"/>
        <v>0</v>
      </c>
      <c r="O44" s="20">
        <f t="shared" si="2"/>
        <v>106.35630297029701</v>
      </c>
      <c r="P44" s="20">
        <f t="shared" si="3"/>
        <v>0</v>
      </c>
    </row>
    <row r="45" spans="1:16" x14ac:dyDescent="0.3">
      <c r="A45" s="11">
        <v>0</v>
      </c>
      <c r="B45" s="15" t="s">
        <v>12</v>
      </c>
      <c r="C45" s="15" t="s">
        <v>74</v>
      </c>
      <c r="D45" s="18" t="s">
        <v>75</v>
      </c>
      <c r="E45" s="19">
        <v>11500100</v>
      </c>
      <c r="F45" s="19">
        <v>0</v>
      </c>
      <c r="G45" s="19">
        <v>11500100</v>
      </c>
      <c r="H45" s="19">
        <v>0</v>
      </c>
      <c r="I45" s="19">
        <v>5749800</v>
      </c>
      <c r="J45" s="19">
        <v>0</v>
      </c>
      <c r="K45" s="19">
        <v>7395920.3799999999</v>
      </c>
      <c r="L45" s="19">
        <v>0</v>
      </c>
      <c r="M45" s="20">
        <f t="shared" si="0"/>
        <v>1646120.38</v>
      </c>
      <c r="N45" s="20">
        <f t="shared" si="1"/>
        <v>0</v>
      </c>
      <c r="O45" s="20">
        <f t="shared" si="2"/>
        <v>128.62917631917631</v>
      </c>
      <c r="P45" s="20">
        <f t="shared" si="3"/>
        <v>0</v>
      </c>
    </row>
    <row r="46" spans="1:16" x14ac:dyDescent="0.3">
      <c r="A46" s="11">
        <v>0</v>
      </c>
      <c r="B46" s="15" t="s">
        <v>12</v>
      </c>
      <c r="C46" s="15" t="s">
        <v>76</v>
      </c>
      <c r="D46" s="18" t="s">
        <v>77</v>
      </c>
      <c r="E46" s="19">
        <v>2980300</v>
      </c>
      <c r="F46" s="19">
        <v>0</v>
      </c>
      <c r="G46" s="19">
        <v>2980300</v>
      </c>
      <c r="H46" s="19">
        <v>0</v>
      </c>
      <c r="I46" s="19">
        <v>335400</v>
      </c>
      <c r="J46" s="19">
        <v>0</v>
      </c>
      <c r="K46" s="19">
        <v>343515.51</v>
      </c>
      <c r="L46" s="19">
        <v>0</v>
      </c>
      <c r="M46" s="20">
        <f t="shared" ref="M46:M77" si="4">K46-I46</f>
        <v>8115.5100000000093</v>
      </c>
      <c r="N46" s="20">
        <f t="shared" ref="N46:N77" si="5">L46-J46</f>
        <v>0</v>
      </c>
      <c r="O46" s="20">
        <f t="shared" ref="O46:O77" si="6">IF(I46=0,0,K46/I46*100)</f>
        <v>102.4196511627907</v>
      </c>
      <c r="P46" s="20">
        <f t="shared" ref="P46:P77" si="7">IF(J46=0,0,L46/J46*100)</f>
        <v>0</v>
      </c>
    </row>
    <row r="47" spans="1:16" x14ac:dyDescent="0.3">
      <c r="A47" s="11">
        <v>0</v>
      </c>
      <c r="B47" s="15" t="s">
        <v>12</v>
      </c>
      <c r="C47" s="15" t="s">
        <v>78</v>
      </c>
      <c r="D47" s="18" t="s">
        <v>79</v>
      </c>
      <c r="E47" s="19">
        <v>1580200</v>
      </c>
      <c r="F47" s="19">
        <v>0</v>
      </c>
      <c r="G47" s="19">
        <v>1580200</v>
      </c>
      <c r="H47" s="19">
        <v>0</v>
      </c>
      <c r="I47" s="19">
        <v>1045400</v>
      </c>
      <c r="J47" s="19">
        <v>0</v>
      </c>
      <c r="K47" s="19">
        <v>985579.55</v>
      </c>
      <c r="L47" s="19">
        <v>0</v>
      </c>
      <c r="M47" s="20">
        <f t="shared" si="4"/>
        <v>-59820.449999999953</v>
      </c>
      <c r="N47" s="20">
        <f t="shared" si="5"/>
        <v>0</v>
      </c>
      <c r="O47" s="20">
        <f t="shared" si="6"/>
        <v>94.27774536062752</v>
      </c>
      <c r="P47" s="20">
        <f t="shared" si="7"/>
        <v>0</v>
      </c>
    </row>
    <row r="48" spans="1:16" x14ac:dyDescent="0.3">
      <c r="A48" s="11">
        <v>0</v>
      </c>
      <c r="B48" s="15" t="s">
        <v>12</v>
      </c>
      <c r="C48" s="15" t="s">
        <v>80</v>
      </c>
      <c r="D48" s="18" t="s">
        <v>81</v>
      </c>
      <c r="E48" s="19">
        <v>101000</v>
      </c>
      <c r="F48" s="19">
        <v>0</v>
      </c>
      <c r="G48" s="19">
        <v>101000</v>
      </c>
      <c r="H48" s="19">
        <v>0</v>
      </c>
      <c r="I48" s="19">
        <v>56800</v>
      </c>
      <c r="J48" s="19">
        <v>0</v>
      </c>
      <c r="K48" s="19">
        <v>10416.67</v>
      </c>
      <c r="L48" s="19">
        <v>0</v>
      </c>
      <c r="M48" s="20">
        <f t="shared" si="4"/>
        <v>-46383.33</v>
      </c>
      <c r="N48" s="20">
        <f t="shared" si="5"/>
        <v>0</v>
      </c>
      <c r="O48" s="20">
        <f t="shared" si="6"/>
        <v>18.339207746478873</v>
      </c>
      <c r="P48" s="20">
        <f t="shared" si="7"/>
        <v>0</v>
      </c>
    </row>
    <row r="49" spans="1:16" x14ac:dyDescent="0.3">
      <c r="A49" s="11">
        <v>1</v>
      </c>
      <c r="B49" s="15" t="s">
        <v>12</v>
      </c>
      <c r="C49" s="15" t="s">
        <v>82</v>
      </c>
      <c r="D49" s="18" t="s">
        <v>83</v>
      </c>
      <c r="E49" s="19">
        <v>0</v>
      </c>
      <c r="F49" s="19">
        <v>0</v>
      </c>
      <c r="G49" s="19">
        <v>0</v>
      </c>
      <c r="H49" s="19">
        <v>0</v>
      </c>
      <c r="I49" s="19">
        <v>0</v>
      </c>
      <c r="J49" s="19">
        <v>0</v>
      </c>
      <c r="K49" s="19">
        <v>11022.41</v>
      </c>
      <c r="L49" s="19">
        <v>0</v>
      </c>
      <c r="M49" s="20">
        <f t="shared" si="4"/>
        <v>11022.41</v>
      </c>
      <c r="N49" s="20">
        <f t="shared" si="5"/>
        <v>0</v>
      </c>
      <c r="O49" s="20">
        <f t="shared" si="6"/>
        <v>0</v>
      </c>
      <c r="P49" s="20">
        <f t="shared" si="7"/>
        <v>0</v>
      </c>
    </row>
    <row r="50" spans="1:16" x14ac:dyDescent="0.3">
      <c r="A50" s="11">
        <v>0</v>
      </c>
      <c r="B50" s="15" t="s">
        <v>12</v>
      </c>
      <c r="C50" s="15" t="s">
        <v>84</v>
      </c>
      <c r="D50" s="18" t="s">
        <v>85</v>
      </c>
      <c r="E50" s="19">
        <v>0</v>
      </c>
      <c r="F50" s="19">
        <v>0</v>
      </c>
      <c r="G50" s="19">
        <v>0</v>
      </c>
      <c r="H50" s="19">
        <v>0</v>
      </c>
      <c r="I50" s="19">
        <v>0</v>
      </c>
      <c r="J50" s="19">
        <v>0</v>
      </c>
      <c r="K50" s="19">
        <v>11022.41</v>
      </c>
      <c r="L50" s="19">
        <v>0</v>
      </c>
      <c r="M50" s="20">
        <f t="shared" si="4"/>
        <v>11022.41</v>
      </c>
      <c r="N50" s="20">
        <f t="shared" si="5"/>
        <v>0</v>
      </c>
      <c r="O50" s="20">
        <f t="shared" si="6"/>
        <v>0</v>
      </c>
      <c r="P50" s="20">
        <f t="shared" si="7"/>
        <v>0</v>
      </c>
    </row>
    <row r="51" spans="1:16" x14ac:dyDescent="0.3">
      <c r="A51" s="11">
        <v>1</v>
      </c>
      <c r="B51" s="15" t="s">
        <v>12</v>
      </c>
      <c r="C51" s="15" t="s">
        <v>86</v>
      </c>
      <c r="D51" s="18" t="s">
        <v>87</v>
      </c>
      <c r="E51" s="19">
        <v>29246200</v>
      </c>
      <c r="F51" s="19">
        <v>0</v>
      </c>
      <c r="G51" s="19">
        <v>29246200</v>
      </c>
      <c r="H51" s="19">
        <v>0</v>
      </c>
      <c r="I51" s="19">
        <v>15370050</v>
      </c>
      <c r="J51" s="19">
        <v>0</v>
      </c>
      <c r="K51" s="19">
        <v>15274615.939999999</v>
      </c>
      <c r="L51" s="19">
        <v>0</v>
      </c>
      <c r="M51" s="20">
        <f t="shared" si="4"/>
        <v>-95434.060000000522</v>
      </c>
      <c r="N51" s="20">
        <f t="shared" si="5"/>
        <v>0</v>
      </c>
      <c r="O51" s="20">
        <f t="shared" si="6"/>
        <v>99.379090764180987</v>
      </c>
      <c r="P51" s="20">
        <f t="shared" si="7"/>
        <v>0</v>
      </c>
    </row>
    <row r="52" spans="1:16" x14ac:dyDescent="0.3">
      <c r="A52" s="11">
        <v>0</v>
      </c>
      <c r="B52" s="15" t="s">
        <v>12</v>
      </c>
      <c r="C52" s="15" t="s">
        <v>88</v>
      </c>
      <c r="D52" s="18" t="s">
        <v>89</v>
      </c>
      <c r="E52" s="19">
        <v>1695600</v>
      </c>
      <c r="F52" s="19">
        <v>0</v>
      </c>
      <c r="G52" s="19">
        <v>1695600</v>
      </c>
      <c r="H52" s="19">
        <v>0</v>
      </c>
      <c r="I52" s="19">
        <v>743600</v>
      </c>
      <c r="J52" s="19">
        <v>0</v>
      </c>
      <c r="K52" s="19">
        <v>803551.94</v>
      </c>
      <c r="L52" s="19">
        <v>0</v>
      </c>
      <c r="M52" s="20">
        <f t="shared" si="4"/>
        <v>59951.939999999944</v>
      </c>
      <c r="N52" s="20">
        <f t="shared" si="5"/>
        <v>0</v>
      </c>
      <c r="O52" s="20">
        <f t="shared" si="6"/>
        <v>108.06239107046798</v>
      </c>
      <c r="P52" s="20">
        <f t="shared" si="7"/>
        <v>0</v>
      </c>
    </row>
    <row r="53" spans="1:16" x14ac:dyDescent="0.3">
      <c r="A53" s="11">
        <v>0</v>
      </c>
      <c r="B53" s="15" t="s">
        <v>12</v>
      </c>
      <c r="C53" s="15" t="s">
        <v>90</v>
      </c>
      <c r="D53" s="18" t="s">
        <v>91</v>
      </c>
      <c r="E53" s="19">
        <v>21700400</v>
      </c>
      <c r="F53" s="19">
        <v>0</v>
      </c>
      <c r="G53" s="19">
        <v>21700400</v>
      </c>
      <c r="H53" s="19">
        <v>0</v>
      </c>
      <c r="I53" s="19">
        <v>11396500</v>
      </c>
      <c r="J53" s="19">
        <v>0</v>
      </c>
      <c r="K53" s="19">
        <v>11800623.52</v>
      </c>
      <c r="L53" s="19">
        <v>0</v>
      </c>
      <c r="M53" s="20">
        <f t="shared" si="4"/>
        <v>404123.51999999955</v>
      </c>
      <c r="N53" s="20">
        <f t="shared" si="5"/>
        <v>0</v>
      </c>
      <c r="O53" s="20">
        <f t="shared" si="6"/>
        <v>103.54603185188435</v>
      </c>
      <c r="P53" s="20">
        <f t="shared" si="7"/>
        <v>0</v>
      </c>
    </row>
    <row r="54" spans="1:16" ht="55.2" x14ac:dyDescent="0.3">
      <c r="A54" s="11">
        <v>0</v>
      </c>
      <c r="B54" s="15" t="s">
        <v>12</v>
      </c>
      <c r="C54" s="15" t="s">
        <v>92</v>
      </c>
      <c r="D54" s="18" t="s">
        <v>93</v>
      </c>
      <c r="E54" s="19">
        <v>5850200</v>
      </c>
      <c r="F54" s="19">
        <v>0</v>
      </c>
      <c r="G54" s="19">
        <v>5850200</v>
      </c>
      <c r="H54" s="19">
        <v>0</v>
      </c>
      <c r="I54" s="19">
        <v>3229950</v>
      </c>
      <c r="J54" s="19">
        <v>0</v>
      </c>
      <c r="K54" s="19">
        <v>2670440.48</v>
      </c>
      <c r="L54" s="19">
        <v>0</v>
      </c>
      <c r="M54" s="20">
        <f t="shared" si="4"/>
        <v>-559509.52</v>
      </c>
      <c r="N54" s="20">
        <f t="shared" si="5"/>
        <v>0</v>
      </c>
      <c r="O54" s="20">
        <f t="shared" si="6"/>
        <v>82.67745568816855</v>
      </c>
      <c r="P54" s="20">
        <f t="shared" si="7"/>
        <v>0</v>
      </c>
    </row>
    <row r="55" spans="1:16" x14ac:dyDescent="0.3">
      <c r="A55" s="11">
        <v>1</v>
      </c>
      <c r="B55" s="15" t="s">
        <v>12</v>
      </c>
      <c r="C55" s="15" t="s">
        <v>94</v>
      </c>
      <c r="D55" s="18" t="s">
        <v>95</v>
      </c>
      <c r="E55" s="19">
        <v>0</v>
      </c>
      <c r="F55" s="19">
        <v>61400</v>
      </c>
      <c r="G55" s="19">
        <v>0</v>
      </c>
      <c r="H55" s="19">
        <v>61400</v>
      </c>
      <c r="I55" s="19">
        <v>0</v>
      </c>
      <c r="J55" s="19">
        <v>32320</v>
      </c>
      <c r="K55" s="19">
        <v>0</v>
      </c>
      <c r="L55" s="19">
        <v>31684.289999999997</v>
      </c>
      <c r="M55" s="20">
        <f t="shared" si="4"/>
        <v>0</v>
      </c>
      <c r="N55" s="20">
        <f t="shared" si="5"/>
        <v>-635.71000000000276</v>
      </c>
      <c r="O55" s="20">
        <f t="shared" si="6"/>
        <v>0</v>
      </c>
      <c r="P55" s="20">
        <f t="shared" si="7"/>
        <v>98.033075495049488</v>
      </c>
    </row>
    <row r="56" spans="1:16" x14ac:dyDescent="0.3">
      <c r="A56" s="11">
        <v>1</v>
      </c>
      <c r="B56" s="15" t="s">
        <v>12</v>
      </c>
      <c r="C56" s="15" t="s">
        <v>96</v>
      </c>
      <c r="D56" s="18" t="s">
        <v>97</v>
      </c>
      <c r="E56" s="19">
        <v>0</v>
      </c>
      <c r="F56" s="19">
        <v>61400</v>
      </c>
      <c r="G56" s="19">
        <v>0</v>
      </c>
      <c r="H56" s="19">
        <v>61400</v>
      </c>
      <c r="I56" s="19">
        <v>0</v>
      </c>
      <c r="J56" s="19">
        <v>32320</v>
      </c>
      <c r="K56" s="19">
        <v>0</v>
      </c>
      <c r="L56" s="19">
        <v>31684.289999999997</v>
      </c>
      <c r="M56" s="20">
        <f t="shared" si="4"/>
        <v>0</v>
      </c>
      <c r="N56" s="20">
        <f t="shared" si="5"/>
        <v>-635.71000000000276</v>
      </c>
      <c r="O56" s="20">
        <f t="shared" si="6"/>
        <v>0</v>
      </c>
      <c r="P56" s="20">
        <f t="shared" si="7"/>
        <v>98.033075495049488</v>
      </c>
    </row>
    <row r="57" spans="1:16" ht="55.2" x14ac:dyDescent="0.3">
      <c r="A57" s="11">
        <v>0</v>
      </c>
      <c r="B57" s="15" t="s">
        <v>12</v>
      </c>
      <c r="C57" s="15" t="s">
        <v>98</v>
      </c>
      <c r="D57" s="18" t="s">
        <v>99</v>
      </c>
      <c r="E57" s="19">
        <v>0</v>
      </c>
      <c r="F57" s="19">
        <v>14500</v>
      </c>
      <c r="G57" s="19">
        <v>0</v>
      </c>
      <c r="H57" s="19">
        <v>14500</v>
      </c>
      <c r="I57" s="19">
        <v>0</v>
      </c>
      <c r="J57" s="19">
        <v>9070</v>
      </c>
      <c r="K57" s="19">
        <v>0</v>
      </c>
      <c r="L57" s="19">
        <v>8744.6200000000008</v>
      </c>
      <c r="M57" s="20">
        <f t="shared" si="4"/>
        <v>0</v>
      </c>
      <c r="N57" s="20">
        <f t="shared" si="5"/>
        <v>-325.3799999999992</v>
      </c>
      <c r="O57" s="20">
        <f t="shared" si="6"/>
        <v>0</v>
      </c>
      <c r="P57" s="20">
        <f t="shared" si="7"/>
        <v>96.412568908489533</v>
      </c>
    </row>
    <row r="58" spans="1:16" ht="27.6" x14ac:dyDescent="0.3">
      <c r="A58" s="11">
        <v>0</v>
      </c>
      <c r="B58" s="15" t="s">
        <v>12</v>
      </c>
      <c r="C58" s="15" t="s">
        <v>100</v>
      </c>
      <c r="D58" s="18" t="s">
        <v>101</v>
      </c>
      <c r="E58" s="19">
        <v>0</v>
      </c>
      <c r="F58" s="19">
        <v>40900</v>
      </c>
      <c r="G58" s="19">
        <v>0</v>
      </c>
      <c r="H58" s="19">
        <v>40900</v>
      </c>
      <c r="I58" s="19">
        <v>0</v>
      </c>
      <c r="J58" s="19">
        <v>20000</v>
      </c>
      <c r="K58" s="19">
        <v>0</v>
      </c>
      <c r="L58" s="19">
        <v>19999.87</v>
      </c>
      <c r="M58" s="20">
        <f t="shared" si="4"/>
        <v>0</v>
      </c>
      <c r="N58" s="20">
        <f t="shared" si="5"/>
        <v>-0.13000000000101863</v>
      </c>
      <c r="O58" s="20">
        <f t="shared" si="6"/>
        <v>0</v>
      </c>
      <c r="P58" s="20">
        <f t="shared" si="7"/>
        <v>99.999349999999993</v>
      </c>
    </row>
    <row r="59" spans="1:16" ht="41.4" x14ac:dyDescent="0.3">
      <c r="A59" s="11">
        <v>0</v>
      </c>
      <c r="B59" s="15" t="s">
        <v>12</v>
      </c>
      <c r="C59" s="15" t="s">
        <v>102</v>
      </c>
      <c r="D59" s="18" t="s">
        <v>103</v>
      </c>
      <c r="E59" s="19">
        <v>0</v>
      </c>
      <c r="F59" s="19">
        <v>6000</v>
      </c>
      <c r="G59" s="19">
        <v>0</v>
      </c>
      <c r="H59" s="19">
        <v>6000</v>
      </c>
      <c r="I59" s="19">
        <v>0</v>
      </c>
      <c r="J59" s="19">
        <v>3250</v>
      </c>
      <c r="K59" s="19">
        <v>0</v>
      </c>
      <c r="L59" s="19">
        <v>2939.8</v>
      </c>
      <c r="M59" s="20">
        <f t="shared" si="4"/>
        <v>0</v>
      </c>
      <c r="N59" s="20">
        <f t="shared" si="5"/>
        <v>-310.19999999999982</v>
      </c>
      <c r="O59" s="20">
        <f t="shared" si="6"/>
        <v>0</v>
      </c>
      <c r="P59" s="20">
        <f t="shared" si="7"/>
        <v>90.455384615384631</v>
      </c>
    </row>
    <row r="60" spans="1:16" x14ac:dyDescent="0.3">
      <c r="A60" s="11">
        <v>1</v>
      </c>
      <c r="B60" s="15" t="s">
        <v>12</v>
      </c>
      <c r="C60" s="15" t="s">
        <v>104</v>
      </c>
      <c r="D60" s="18" t="s">
        <v>105</v>
      </c>
      <c r="E60" s="19">
        <v>5692900</v>
      </c>
      <c r="F60" s="19">
        <v>3417889</v>
      </c>
      <c r="G60" s="19">
        <v>5692900</v>
      </c>
      <c r="H60" s="19">
        <v>3779153.79</v>
      </c>
      <c r="I60" s="19">
        <v>2690325</v>
      </c>
      <c r="J60" s="19">
        <v>1934576.89</v>
      </c>
      <c r="K60" s="19">
        <v>2521026.19</v>
      </c>
      <c r="L60" s="19">
        <v>2063916.57</v>
      </c>
      <c r="M60" s="20">
        <f t="shared" si="4"/>
        <v>-169298.81000000006</v>
      </c>
      <c r="N60" s="20">
        <f t="shared" si="5"/>
        <v>129339.68000000017</v>
      </c>
      <c r="O60" s="20">
        <f t="shared" si="6"/>
        <v>93.707124232202432</v>
      </c>
      <c r="P60" s="20">
        <f t="shared" si="7"/>
        <v>106.68568309011488</v>
      </c>
    </row>
    <row r="61" spans="1:16" x14ac:dyDescent="0.3">
      <c r="A61" s="11">
        <v>1</v>
      </c>
      <c r="B61" s="15" t="s">
        <v>12</v>
      </c>
      <c r="C61" s="15" t="s">
        <v>106</v>
      </c>
      <c r="D61" s="18" t="s">
        <v>107</v>
      </c>
      <c r="E61" s="19">
        <v>330600</v>
      </c>
      <c r="F61" s="19">
        <v>0</v>
      </c>
      <c r="G61" s="19">
        <v>330600</v>
      </c>
      <c r="H61" s="19">
        <v>0</v>
      </c>
      <c r="I61" s="19">
        <v>269800</v>
      </c>
      <c r="J61" s="19">
        <v>0</v>
      </c>
      <c r="K61" s="19">
        <v>249316.05</v>
      </c>
      <c r="L61" s="19">
        <v>119511</v>
      </c>
      <c r="M61" s="20">
        <f t="shared" si="4"/>
        <v>-20483.950000000012</v>
      </c>
      <c r="N61" s="20">
        <f t="shared" si="5"/>
        <v>119511</v>
      </c>
      <c r="O61" s="20">
        <f t="shared" si="6"/>
        <v>92.407727946627134</v>
      </c>
      <c r="P61" s="20">
        <f t="shared" si="7"/>
        <v>0</v>
      </c>
    </row>
    <row r="62" spans="1:16" ht="69" x14ac:dyDescent="0.3">
      <c r="A62" s="11">
        <v>1</v>
      </c>
      <c r="B62" s="15" t="s">
        <v>12</v>
      </c>
      <c r="C62" s="15" t="s">
        <v>108</v>
      </c>
      <c r="D62" s="18" t="s">
        <v>109</v>
      </c>
      <c r="E62" s="19">
        <v>0</v>
      </c>
      <c r="F62" s="19">
        <v>0</v>
      </c>
      <c r="G62" s="19">
        <v>0</v>
      </c>
      <c r="H62" s="19">
        <v>0</v>
      </c>
      <c r="I62" s="19">
        <v>0</v>
      </c>
      <c r="J62" s="19">
        <v>0</v>
      </c>
      <c r="K62" s="19">
        <v>5027</v>
      </c>
      <c r="L62" s="19">
        <v>0</v>
      </c>
      <c r="M62" s="20">
        <f t="shared" si="4"/>
        <v>5027</v>
      </c>
      <c r="N62" s="20">
        <f t="shared" si="5"/>
        <v>0</v>
      </c>
      <c r="O62" s="20">
        <f t="shared" si="6"/>
        <v>0</v>
      </c>
      <c r="P62" s="20">
        <f t="shared" si="7"/>
        <v>0</v>
      </c>
    </row>
    <row r="63" spans="1:16" ht="41.4" x14ac:dyDescent="0.3">
      <c r="A63" s="11">
        <v>0</v>
      </c>
      <c r="B63" s="15" t="s">
        <v>12</v>
      </c>
      <c r="C63" s="15" t="s">
        <v>110</v>
      </c>
      <c r="D63" s="18" t="s">
        <v>111</v>
      </c>
      <c r="E63" s="19">
        <v>0</v>
      </c>
      <c r="F63" s="19">
        <v>0</v>
      </c>
      <c r="G63" s="19">
        <v>0</v>
      </c>
      <c r="H63" s="19">
        <v>0</v>
      </c>
      <c r="I63" s="19">
        <v>0</v>
      </c>
      <c r="J63" s="19">
        <v>0</v>
      </c>
      <c r="K63" s="19">
        <v>5027</v>
      </c>
      <c r="L63" s="19">
        <v>0</v>
      </c>
      <c r="M63" s="20">
        <f t="shared" si="4"/>
        <v>5027</v>
      </c>
      <c r="N63" s="20">
        <f t="shared" si="5"/>
        <v>0</v>
      </c>
      <c r="O63" s="20">
        <f t="shared" si="6"/>
        <v>0</v>
      </c>
      <c r="P63" s="20">
        <f t="shared" si="7"/>
        <v>0</v>
      </c>
    </row>
    <row r="64" spans="1:16" x14ac:dyDescent="0.3">
      <c r="A64" s="11">
        <v>1</v>
      </c>
      <c r="B64" s="15" t="s">
        <v>12</v>
      </c>
      <c r="C64" s="15" t="s">
        <v>112</v>
      </c>
      <c r="D64" s="18" t="s">
        <v>113</v>
      </c>
      <c r="E64" s="19">
        <v>330600</v>
      </c>
      <c r="F64" s="19">
        <v>0</v>
      </c>
      <c r="G64" s="19">
        <v>330600</v>
      </c>
      <c r="H64" s="19">
        <v>0</v>
      </c>
      <c r="I64" s="19">
        <v>269800</v>
      </c>
      <c r="J64" s="19">
        <v>0</v>
      </c>
      <c r="K64" s="19">
        <v>244289.05</v>
      </c>
      <c r="L64" s="19">
        <v>0</v>
      </c>
      <c r="M64" s="20">
        <f t="shared" si="4"/>
        <v>-25510.950000000012</v>
      </c>
      <c r="N64" s="20">
        <f t="shared" si="5"/>
        <v>0</v>
      </c>
      <c r="O64" s="20">
        <f t="shared" si="6"/>
        <v>90.544495922905853</v>
      </c>
      <c r="P64" s="20">
        <f t="shared" si="7"/>
        <v>0</v>
      </c>
    </row>
    <row r="65" spans="1:16" x14ac:dyDescent="0.3">
      <c r="A65" s="11">
        <v>0</v>
      </c>
      <c r="B65" s="15" t="s">
        <v>12</v>
      </c>
      <c r="C65" s="15" t="s">
        <v>114</v>
      </c>
      <c r="D65" s="18" t="s">
        <v>115</v>
      </c>
      <c r="E65" s="19">
        <v>120400</v>
      </c>
      <c r="F65" s="19">
        <v>0</v>
      </c>
      <c r="G65" s="19">
        <v>120400</v>
      </c>
      <c r="H65" s="19">
        <v>0</v>
      </c>
      <c r="I65" s="19">
        <v>84400</v>
      </c>
      <c r="J65" s="19">
        <v>0</v>
      </c>
      <c r="K65" s="19">
        <v>109755.14</v>
      </c>
      <c r="L65" s="19">
        <v>0</v>
      </c>
      <c r="M65" s="20">
        <f t="shared" si="4"/>
        <v>25355.14</v>
      </c>
      <c r="N65" s="20">
        <f t="shared" si="5"/>
        <v>0</v>
      </c>
      <c r="O65" s="20">
        <f t="shared" si="6"/>
        <v>130.04163507109007</v>
      </c>
      <c r="P65" s="20">
        <f t="shared" si="7"/>
        <v>0</v>
      </c>
    </row>
    <row r="66" spans="1:16" ht="69" x14ac:dyDescent="0.3">
      <c r="A66" s="11">
        <v>0</v>
      </c>
      <c r="B66" s="15" t="s">
        <v>12</v>
      </c>
      <c r="C66" s="15" t="s">
        <v>116</v>
      </c>
      <c r="D66" s="18" t="s">
        <v>117</v>
      </c>
      <c r="E66" s="19">
        <v>210200</v>
      </c>
      <c r="F66" s="19">
        <v>0</v>
      </c>
      <c r="G66" s="19">
        <v>210200</v>
      </c>
      <c r="H66" s="19">
        <v>0</v>
      </c>
      <c r="I66" s="19">
        <v>185400</v>
      </c>
      <c r="J66" s="19">
        <v>0</v>
      </c>
      <c r="K66" s="19">
        <v>134533.91</v>
      </c>
      <c r="L66" s="19">
        <v>0</v>
      </c>
      <c r="M66" s="20">
        <f t="shared" si="4"/>
        <v>-50866.09</v>
      </c>
      <c r="N66" s="20">
        <f t="shared" si="5"/>
        <v>0</v>
      </c>
      <c r="O66" s="20">
        <f t="shared" si="6"/>
        <v>72.564137001078748</v>
      </c>
      <c r="P66" s="20">
        <f t="shared" si="7"/>
        <v>0</v>
      </c>
    </row>
    <row r="67" spans="1:16" ht="27.6" x14ac:dyDescent="0.3">
      <c r="A67" s="11">
        <v>1</v>
      </c>
      <c r="B67" s="15" t="s">
        <v>12</v>
      </c>
      <c r="C67" s="15" t="s">
        <v>118</v>
      </c>
      <c r="D67" s="18" t="s">
        <v>119</v>
      </c>
      <c r="E67" s="19">
        <v>0</v>
      </c>
      <c r="F67" s="19">
        <v>0</v>
      </c>
      <c r="G67" s="19">
        <v>0</v>
      </c>
      <c r="H67" s="19">
        <v>0</v>
      </c>
      <c r="I67" s="19">
        <v>0</v>
      </c>
      <c r="J67" s="19">
        <v>0</v>
      </c>
      <c r="K67" s="19">
        <v>0</v>
      </c>
      <c r="L67" s="19">
        <v>119511</v>
      </c>
      <c r="M67" s="20">
        <f t="shared" si="4"/>
        <v>0</v>
      </c>
      <c r="N67" s="20">
        <f t="shared" si="5"/>
        <v>119511</v>
      </c>
      <c r="O67" s="20">
        <f t="shared" si="6"/>
        <v>0</v>
      </c>
      <c r="P67" s="20">
        <f t="shared" si="7"/>
        <v>0</v>
      </c>
    </row>
    <row r="68" spans="1:16" ht="27.6" x14ac:dyDescent="0.3">
      <c r="A68" s="11">
        <v>1</v>
      </c>
      <c r="B68" s="15" t="s">
        <v>12</v>
      </c>
      <c r="C68" s="15" t="s">
        <v>120</v>
      </c>
      <c r="D68" s="18" t="s">
        <v>121</v>
      </c>
      <c r="E68" s="19">
        <v>5052000</v>
      </c>
      <c r="F68" s="19">
        <v>0</v>
      </c>
      <c r="G68" s="19">
        <v>5052000</v>
      </c>
      <c r="H68" s="19">
        <v>0</v>
      </c>
      <c r="I68" s="19">
        <v>2366000</v>
      </c>
      <c r="J68" s="19">
        <v>0</v>
      </c>
      <c r="K68" s="19">
        <v>1772030.8399999999</v>
      </c>
      <c r="L68" s="19">
        <v>0</v>
      </c>
      <c r="M68" s="20">
        <f t="shared" si="4"/>
        <v>-593969.16000000015</v>
      </c>
      <c r="N68" s="20">
        <f t="shared" si="5"/>
        <v>0</v>
      </c>
      <c r="O68" s="20">
        <f t="shared" si="6"/>
        <v>74.895639898562976</v>
      </c>
      <c r="P68" s="20">
        <f t="shared" si="7"/>
        <v>0</v>
      </c>
    </row>
    <row r="69" spans="1:16" x14ac:dyDescent="0.3">
      <c r="A69" s="11">
        <v>1</v>
      </c>
      <c r="B69" s="15" t="s">
        <v>12</v>
      </c>
      <c r="C69" s="15" t="s">
        <v>122</v>
      </c>
      <c r="D69" s="18" t="s">
        <v>123</v>
      </c>
      <c r="E69" s="19">
        <v>4506900</v>
      </c>
      <c r="F69" s="19">
        <v>0</v>
      </c>
      <c r="G69" s="19">
        <v>4506900</v>
      </c>
      <c r="H69" s="19">
        <v>0</v>
      </c>
      <c r="I69" s="19">
        <v>2105000</v>
      </c>
      <c r="J69" s="19">
        <v>0</v>
      </c>
      <c r="K69" s="19">
        <v>1565187.33</v>
      </c>
      <c r="L69" s="19">
        <v>0</v>
      </c>
      <c r="M69" s="20">
        <f t="shared" si="4"/>
        <v>-539812.66999999993</v>
      </c>
      <c r="N69" s="20">
        <f t="shared" si="5"/>
        <v>0</v>
      </c>
      <c r="O69" s="20">
        <f t="shared" si="6"/>
        <v>74.355692636579576</v>
      </c>
      <c r="P69" s="20">
        <f t="shared" si="7"/>
        <v>0</v>
      </c>
    </row>
    <row r="70" spans="1:16" ht="41.4" x14ac:dyDescent="0.3">
      <c r="A70" s="11">
        <v>0</v>
      </c>
      <c r="B70" s="15" t="s">
        <v>12</v>
      </c>
      <c r="C70" s="15" t="s">
        <v>124</v>
      </c>
      <c r="D70" s="18" t="s">
        <v>125</v>
      </c>
      <c r="E70" s="19">
        <v>125200</v>
      </c>
      <c r="F70" s="19">
        <v>0</v>
      </c>
      <c r="G70" s="19">
        <v>125200</v>
      </c>
      <c r="H70" s="19">
        <v>0</v>
      </c>
      <c r="I70" s="19">
        <v>59200</v>
      </c>
      <c r="J70" s="19">
        <v>0</v>
      </c>
      <c r="K70" s="19">
        <v>33675</v>
      </c>
      <c r="L70" s="19">
        <v>0</v>
      </c>
      <c r="M70" s="20">
        <f t="shared" si="4"/>
        <v>-25525</v>
      </c>
      <c r="N70" s="20">
        <f t="shared" si="5"/>
        <v>0</v>
      </c>
      <c r="O70" s="20">
        <f t="shared" si="6"/>
        <v>56.883445945945944</v>
      </c>
      <c r="P70" s="20">
        <f t="shared" si="7"/>
        <v>0</v>
      </c>
    </row>
    <row r="71" spans="1:16" x14ac:dyDescent="0.3">
      <c r="A71" s="11">
        <v>0</v>
      </c>
      <c r="B71" s="15" t="s">
        <v>12</v>
      </c>
      <c r="C71" s="15" t="s">
        <v>126</v>
      </c>
      <c r="D71" s="18" t="s">
        <v>127</v>
      </c>
      <c r="E71" s="19">
        <v>3900600</v>
      </c>
      <c r="F71" s="19">
        <v>0</v>
      </c>
      <c r="G71" s="19">
        <v>3900600</v>
      </c>
      <c r="H71" s="19">
        <v>0</v>
      </c>
      <c r="I71" s="19">
        <v>1940100</v>
      </c>
      <c r="J71" s="19">
        <v>0</v>
      </c>
      <c r="K71" s="19">
        <v>1317462.33</v>
      </c>
      <c r="L71" s="19">
        <v>0</v>
      </c>
      <c r="M71" s="20">
        <f t="shared" si="4"/>
        <v>-622637.66999999993</v>
      </c>
      <c r="N71" s="20">
        <f t="shared" si="5"/>
        <v>0</v>
      </c>
      <c r="O71" s="20">
        <f t="shared" si="6"/>
        <v>67.906929024277105</v>
      </c>
      <c r="P71" s="20">
        <f t="shared" si="7"/>
        <v>0</v>
      </c>
    </row>
    <row r="72" spans="1:16" ht="27.6" x14ac:dyDescent="0.3">
      <c r="A72" s="11">
        <v>0</v>
      </c>
      <c r="B72" s="15" t="s">
        <v>12</v>
      </c>
      <c r="C72" s="15" t="s">
        <v>128</v>
      </c>
      <c r="D72" s="18" t="s">
        <v>129</v>
      </c>
      <c r="E72" s="19">
        <v>481100</v>
      </c>
      <c r="F72" s="19">
        <v>0</v>
      </c>
      <c r="G72" s="19">
        <v>481100</v>
      </c>
      <c r="H72" s="19">
        <v>0</v>
      </c>
      <c r="I72" s="19">
        <v>105700</v>
      </c>
      <c r="J72" s="19">
        <v>0</v>
      </c>
      <c r="K72" s="19">
        <v>214050</v>
      </c>
      <c r="L72" s="19">
        <v>0</v>
      </c>
      <c r="M72" s="20">
        <f t="shared" si="4"/>
        <v>108350</v>
      </c>
      <c r="N72" s="20">
        <f t="shared" si="5"/>
        <v>0</v>
      </c>
      <c r="O72" s="20">
        <f t="shared" si="6"/>
        <v>202.50709555345318</v>
      </c>
      <c r="P72" s="20">
        <f t="shared" si="7"/>
        <v>0</v>
      </c>
    </row>
    <row r="73" spans="1:16" ht="27.6" x14ac:dyDescent="0.3">
      <c r="A73" s="11">
        <v>1</v>
      </c>
      <c r="B73" s="15" t="s">
        <v>12</v>
      </c>
      <c r="C73" s="15" t="s">
        <v>130</v>
      </c>
      <c r="D73" s="18" t="s">
        <v>131</v>
      </c>
      <c r="E73" s="19">
        <v>196200</v>
      </c>
      <c r="F73" s="19">
        <v>0</v>
      </c>
      <c r="G73" s="19">
        <v>196200</v>
      </c>
      <c r="H73" s="19">
        <v>0</v>
      </c>
      <c r="I73" s="19">
        <v>95950</v>
      </c>
      <c r="J73" s="19">
        <v>0</v>
      </c>
      <c r="K73" s="19">
        <v>58835.65</v>
      </c>
      <c r="L73" s="19">
        <v>0</v>
      </c>
      <c r="M73" s="20">
        <f t="shared" si="4"/>
        <v>-37114.35</v>
      </c>
      <c r="N73" s="20">
        <f t="shared" si="5"/>
        <v>0</v>
      </c>
      <c r="O73" s="20">
        <f t="shared" si="6"/>
        <v>61.31907243355915</v>
      </c>
      <c r="P73" s="20">
        <f t="shared" si="7"/>
        <v>0</v>
      </c>
    </row>
    <row r="74" spans="1:16" ht="41.4" x14ac:dyDescent="0.3">
      <c r="A74" s="11">
        <v>0</v>
      </c>
      <c r="B74" s="15" t="s">
        <v>12</v>
      </c>
      <c r="C74" s="15" t="s">
        <v>132</v>
      </c>
      <c r="D74" s="18" t="s">
        <v>133</v>
      </c>
      <c r="E74" s="19">
        <v>196200</v>
      </c>
      <c r="F74" s="19">
        <v>0</v>
      </c>
      <c r="G74" s="19">
        <v>196200</v>
      </c>
      <c r="H74" s="19">
        <v>0</v>
      </c>
      <c r="I74" s="19">
        <v>95950</v>
      </c>
      <c r="J74" s="19">
        <v>0</v>
      </c>
      <c r="K74" s="19">
        <v>58835.65</v>
      </c>
      <c r="L74" s="19">
        <v>0</v>
      </c>
      <c r="M74" s="20">
        <f t="shared" si="4"/>
        <v>-37114.35</v>
      </c>
      <c r="N74" s="20">
        <f t="shared" si="5"/>
        <v>0</v>
      </c>
      <c r="O74" s="20">
        <f t="shared" si="6"/>
        <v>61.31907243355915</v>
      </c>
      <c r="P74" s="20">
        <f t="shared" si="7"/>
        <v>0</v>
      </c>
    </row>
    <row r="75" spans="1:16" x14ac:dyDescent="0.3">
      <c r="A75" s="11">
        <v>1</v>
      </c>
      <c r="B75" s="15" t="s">
        <v>12</v>
      </c>
      <c r="C75" s="15" t="s">
        <v>134</v>
      </c>
      <c r="D75" s="18" t="s">
        <v>135</v>
      </c>
      <c r="E75" s="19">
        <v>305200</v>
      </c>
      <c r="F75" s="19">
        <v>0</v>
      </c>
      <c r="G75" s="19">
        <v>305200</v>
      </c>
      <c r="H75" s="19">
        <v>0</v>
      </c>
      <c r="I75" s="19">
        <v>121350</v>
      </c>
      <c r="J75" s="19">
        <v>0</v>
      </c>
      <c r="K75" s="19">
        <v>128856.14</v>
      </c>
      <c r="L75" s="19">
        <v>0</v>
      </c>
      <c r="M75" s="20">
        <f t="shared" si="4"/>
        <v>7506.1399999999994</v>
      </c>
      <c r="N75" s="20">
        <f t="shared" si="5"/>
        <v>0</v>
      </c>
      <c r="O75" s="20">
        <f t="shared" si="6"/>
        <v>106.18552946023898</v>
      </c>
      <c r="P75" s="20">
        <f t="shared" si="7"/>
        <v>0</v>
      </c>
    </row>
    <row r="76" spans="1:16" ht="41.4" x14ac:dyDescent="0.3">
      <c r="A76" s="11">
        <v>0</v>
      </c>
      <c r="B76" s="15" t="s">
        <v>12</v>
      </c>
      <c r="C76" s="15" t="s">
        <v>136</v>
      </c>
      <c r="D76" s="18" t="s">
        <v>137</v>
      </c>
      <c r="E76" s="19">
        <v>300100</v>
      </c>
      <c r="F76" s="19">
        <v>0</v>
      </c>
      <c r="G76" s="19">
        <v>300100</v>
      </c>
      <c r="H76" s="19">
        <v>0</v>
      </c>
      <c r="I76" s="19">
        <v>117450</v>
      </c>
      <c r="J76" s="19">
        <v>0</v>
      </c>
      <c r="K76" s="19">
        <v>127955.14</v>
      </c>
      <c r="L76" s="19">
        <v>0</v>
      </c>
      <c r="M76" s="20">
        <f t="shared" si="4"/>
        <v>10505.14</v>
      </c>
      <c r="N76" s="20">
        <f t="shared" si="5"/>
        <v>0</v>
      </c>
      <c r="O76" s="20">
        <f t="shared" si="6"/>
        <v>108.94435078756919</v>
      </c>
      <c r="P76" s="20">
        <f t="shared" si="7"/>
        <v>0</v>
      </c>
    </row>
    <row r="77" spans="1:16" ht="41.4" x14ac:dyDescent="0.3">
      <c r="A77" s="11">
        <v>0</v>
      </c>
      <c r="B77" s="15" t="s">
        <v>12</v>
      </c>
      <c r="C77" s="15" t="s">
        <v>138</v>
      </c>
      <c r="D77" s="18" t="s">
        <v>139</v>
      </c>
      <c r="E77" s="19">
        <v>5100</v>
      </c>
      <c r="F77" s="19">
        <v>0</v>
      </c>
      <c r="G77" s="19">
        <v>5100</v>
      </c>
      <c r="H77" s="19">
        <v>0</v>
      </c>
      <c r="I77" s="19">
        <v>3900</v>
      </c>
      <c r="J77" s="19">
        <v>0</v>
      </c>
      <c r="K77" s="19">
        <v>901</v>
      </c>
      <c r="L77" s="19">
        <v>0</v>
      </c>
      <c r="M77" s="20">
        <f t="shared" si="4"/>
        <v>-2999</v>
      </c>
      <c r="N77" s="20">
        <f t="shared" si="5"/>
        <v>0</v>
      </c>
      <c r="O77" s="20">
        <f t="shared" si="6"/>
        <v>23.102564102564102</v>
      </c>
      <c r="P77" s="20">
        <f t="shared" si="7"/>
        <v>0</v>
      </c>
    </row>
    <row r="78" spans="1:16" ht="69" x14ac:dyDescent="0.3">
      <c r="A78" s="11">
        <v>1</v>
      </c>
      <c r="B78" s="15" t="s">
        <v>12</v>
      </c>
      <c r="C78" s="15" t="s">
        <v>140</v>
      </c>
      <c r="D78" s="18" t="s">
        <v>141</v>
      </c>
      <c r="E78" s="19">
        <v>43700</v>
      </c>
      <c r="F78" s="19">
        <v>0</v>
      </c>
      <c r="G78" s="19">
        <v>43700</v>
      </c>
      <c r="H78" s="19">
        <v>0</v>
      </c>
      <c r="I78" s="19">
        <v>43700</v>
      </c>
      <c r="J78" s="19">
        <v>0</v>
      </c>
      <c r="K78" s="19">
        <v>19151.72</v>
      </c>
      <c r="L78" s="19">
        <v>0</v>
      </c>
      <c r="M78" s="20">
        <f t="shared" ref="M78:M112" si="8">K78-I78</f>
        <v>-24548.28</v>
      </c>
      <c r="N78" s="20">
        <f t="shared" ref="N78:N112" si="9">L78-J78</f>
        <v>0</v>
      </c>
      <c r="O78" s="20">
        <f t="shared" ref="O78:O112" si="10">IF(I78=0,0,K78/I78*100)</f>
        <v>43.825446224256297</v>
      </c>
      <c r="P78" s="20">
        <f t="shared" ref="P78:P112" si="11">IF(J78=0,0,L78/J78*100)</f>
        <v>0</v>
      </c>
    </row>
    <row r="79" spans="1:16" x14ac:dyDescent="0.3">
      <c r="A79" s="11">
        <v>1</v>
      </c>
      <c r="B79" s="15" t="s">
        <v>12</v>
      </c>
      <c r="C79" s="15" t="s">
        <v>142</v>
      </c>
      <c r="D79" s="18" t="s">
        <v>143</v>
      </c>
      <c r="E79" s="19">
        <v>310300</v>
      </c>
      <c r="F79" s="19">
        <v>0</v>
      </c>
      <c r="G79" s="19">
        <v>310300</v>
      </c>
      <c r="H79" s="19">
        <v>90000</v>
      </c>
      <c r="I79" s="19">
        <v>54525</v>
      </c>
      <c r="J79" s="19">
        <v>90000</v>
      </c>
      <c r="K79" s="19">
        <v>499679.3</v>
      </c>
      <c r="L79" s="19">
        <v>117152.32000000001</v>
      </c>
      <c r="M79" s="20">
        <f t="shared" si="8"/>
        <v>445154.3</v>
      </c>
      <c r="N79" s="20">
        <f t="shared" si="9"/>
        <v>27152.320000000007</v>
      </c>
      <c r="O79" s="20">
        <f t="shared" si="10"/>
        <v>916.42237505731305</v>
      </c>
      <c r="P79" s="20">
        <f t="shared" si="11"/>
        <v>130.16924444444444</v>
      </c>
    </row>
    <row r="80" spans="1:16" x14ac:dyDescent="0.3">
      <c r="A80" s="11">
        <v>1</v>
      </c>
      <c r="B80" s="15" t="s">
        <v>12</v>
      </c>
      <c r="C80" s="15" t="s">
        <v>144</v>
      </c>
      <c r="D80" s="18" t="s">
        <v>113</v>
      </c>
      <c r="E80" s="19">
        <v>310300</v>
      </c>
      <c r="F80" s="19">
        <v>0</v>
      </c>
      <c r="G80" s="19">
        <v>310300</v>
      </c>
      <c r="H80" s="19">
        <v>90000</v>
      </c>
      <c r="I80" s="19">
        <v>54525</v>
      </c>
      <c r="J80" s="19">
        <v>90000</v>
      </c>
      <c r="K80" s="19">
        <v>499679.3</v>
      </c>
      <c r="L80" s="19">
        <v>117152.32000000001</v>
      </c>
      <c r="M80" s="20">
        <f t="shared" si="8"/>
        <v>445154.3</v>
      </c>
      <c r="N80" s="20">
        <f t="shared" si="9"/>
        <v>27152.320000000007</v>
      </c>
      <c r="O80" s="20">
        <f t="shared" si="10"/>
        <v>916.42237505731305</v>
      </c>
      <c r="P80" s="20">
        <f t="shared" si="11"/>
        <v>130.16924444444444</v>
      </c>
    </row>
    <row r="81" spans="1:16" x14ac:dyDescent="0.3">
      <c r="A81" s="11">
        <v>0</v>
      </c>
      <c r="B81" s="15" t="s">
        <v>12</v>
      </c>
      <c r="C81" s="15" t="s">
        <v>145</v>
      </c>
      <c r="D81" s="18" t="s">
        <v>113</v>
      </c>
      <c r="E81" s="19">
        <v>310300</v>
      </c>
      <c r="F81" s="19">
        <v>0</v>
      </c>
      <c r="G81" s="19">
        <v>310300</v>
      </c>
      <c r="H81" s="19">
        <v>0</v>
      </c>
      <c r="I81" s="19">
        <v>54525</v>
      </c>
      <c r="J81" s="19">
        <v>0</v>
      </c>
      <c r="K81" s="19">
        <v>499679.3</v>
      </c>
      <c r="L81" s="19">
        <v>0</v>
      </c>
      <c r="M81" s="20">
        <f t="shared" si="8"/>
        <v>445154.3</v>
      </c>
      <c r="N81" s="20">
        <f t="shared" si="9"/>
        <v>0</v>
      </c>
      <c r="O81" s="20">
        <f t="shared" si="10"/>
        <v>916.42237505731305</v>
      </c>
      <c r="P81" s="20">
        <f t="shared" si="11"/>
        <v>0</v>
      </c>
    </row>
    <row r="82" spans="1:16" ht="41.4" x14ac:dyDescent="0.3">
      <c r="A82" s="11">
        <v>0</v>
      </c>
      <c r="B82" s="15" t="s">
        <v>12</v>
      </c>
      <c r="C82" s="15" t="s">
        <v>146</v>
      </c>
      <c r="D82" s="18" t="s">
        <v>147</v>
      </c>
      <c r="E82" s="19">
        <v>0</v>
      </c>
      <c r="F82" s="19">
        <v>0</v>
      </c>
      <c r="G82" s="19">
        <v>0</v>
      </c>
      <c r="H82" s="19">
        <v>90000</v>
      </c>
      <c r="I82" s="19">
        <v>0</v>
      </c>
      <c r="J82" s="19">
        <v>90000</v>
      </c>
      <c r="K82" s="19">
        <v>0</v>
      </c>
      <c r="L82" s="19">
        <v>117152.32000000001</v>
      </c>
      <c r="M82" s="20">
        <f t="shared" si="8"/>
        <v>0</v>
      </c>
      <c r="N82" s="20">
        <f t="shared" si="9"/>
        <v>27152.320000000007</v>
      </c>
      <c r="O82" s="20">
        <f t="shared" si="10"/>
        <v>0</v>
      </c>
      <c r="P82" s="20">
        <f t="shared" si="11"/>
        <v>130.16924444444444</v>
      </c>
    </row>
    <row r="83" spans="1:16" x14ac:dyDescent="0.3">
      <c r="A83" s="11">
        <v>1</v>
      </c>
      <c r="B83" s="15" t="s">
        <v>12</v>
      </c>
      <c r="C83" s="15" t="s">
        <v>148</v>
      </c>
      <c r="D83" s="18" t="s">
        <v>149</v>
      </c>
      <c r="E83" s="19">
        <v>0</v>
      </c>
      <c r="F83" s="19">
        <v>3417889</v>
      </c>
      <c r="G83" s="19">
        <v>0</v>
      </c>
      <c r="H83" s="19">
        <v>3689153.79</v>
      </c>
      <c r="I83" s="19">
        <v>0</v>
      </c>
      <c r="J83" s="19">
        <v>1844576.89</v>
      </c>
      <c r="K83" s="19">
        <v>0</v>
      </c>
      <c r="L83" s="19">
        <v>1827253.25</v>
      </c>
      <c r="M83" s="20">
        <f t="shared" si="8"/>
        <v>0</v>
      </c>
      <c r="N83" s="20">
        <f t="shared" si="9"/>
        <v>-17323.639999999898</v>
      </c>
      <c r="O83" s="20">
        <f t="shared" si="10"/>
        <v>0</v>
      </c>
      <c r="P83" s="20">
        <f t="shared" si="11"/>
        <v>99.060833945501727</v>
      </c>
    </row>
    <row r="84" spans="1:16" ht="27.6" x14ac:dyDescent="0.3">
      <c r="A84" s="11">
        <v>1</v>
      </c>
      <c r="B84" s="15" t="s">
        <v>12</v>
      </c>
      <c r="C84" s="15" t="s">
        <v>150</v>
      </c>
      <c r="D84" s="18" t="s">
        <v>151</v>
      </c>
      <c r="E84" s="19">
        <v>0</v>
      </c>
      <c r="F84" s="19">
        <v>3417889</v>
      </c>
      <c r="G84" s="19">
        <v>0</v>
      </c>
      <c r="H84" s="19">
        <v>3418204</v>
      </c>
      <c r="I84" s="19">
        <v>0</v>
      </c>
      <c r="J84" s="19">
        <v>1709102</v>
      </c>
      <c r="K84" s="19">
        <v>0</v>
      </c>
      <c r="L84" s="19">
        <v>1556303.46</v>
      </c>
      <c r="M84" s="20">
        <f t="shared" si="8"/>
        <v>0</v>
      </c>
      <c r="N84" s="20">
        <f t="shared" si="9"/>
        <v>-152798.54000000004</v>
      </c>
      <c r="O84" s="20">
        <f t="shared" si="10"/>
        <v>0</v>
      </c>
      <c r="P84" s="20">
        <f t="shared" si="11"/>
        <v>91.05971791034122</v>
      </c>
    </row>
    <row r="85" spans="1:16" ht="27.6" x14ac:dyDescent="0.3">
      <c r="A85" s="11">
        <v>0</v>
      </c>
      <c r="B85" s="15" t="s">
        <v>12</v>
      </c>
      <c r="C85" s="15" t="s">
        <v>152</v>
      </c>
      <c r="D85" s="18" t="s">
        <v>153</v>
      </c>
      <c r="E85" s="19">
        <v>0</v>
      </c>
      <c r="F85" s="19">
        <v>3417889</v>
      </c>
      <c r="G85" s="19">
        <v>0</v>
      </c>
      <c r="H85" s="19">
        <v>3417889</v>
      </c>
      <c r="I85" s="19">
        <v>0</v>
      </c>
      <c r="J85" s="19">
        <v>1708944.5</v>
      </c>
      <c r="K85" s="19">
        <v>0</v>
      </c>
      <c r="L85" s="19">
        <v>1554418.46</v>
      </c>
      <c r="M85" s="20">
        <f t="shared" si="8"/>
        <v>0</v>
      </c>
      <c r="N85" s="20">
        <f t="shared" si="9"/>
        <v>-154526.04000000004</v>
      </c>
      <c r="O85" s="20">
        <f t="shared" si="10"/>
        <v>0</v>
      </c>
      <c r="P85" s="20">
        <f t="shared" si="11"/>
        <v>90.957808167556053</v>
      </c>
    </row>
    <row r="86" spans="1:16" ht="41.4" x14ac:dyDescent="0.3">
      <c r="A86" s="11">
        <v>0</v>
      </c>
      <c r="B86" s="15" t="s">
        <v>12</v>
      </c>
      <c r="C86" s="15" t="s">
        <v>154</v>
      </c>
      <c r="D86" s="18" t="s">
        <v>155</v>
      </c>
      <c r="E86" s="19">
        <v>0</v>
      </c>
      <c r="F86" s="19">
        <v>0</v>
      </c>
      <c r="G86" s="19">
        <v>0</v>
      </c>
      <c r="H86" s="19">
        <v>0</v>
      </c>
      <c r="I86" s="19">
        <v>0</v>
      </c>
      <c r="J86" s="19">
        <v>0</v>
      </c>
      <c r="K86" s="19">
        <v>0</v>
      </c>
      <c r="L86" s="19">
        <v>500</v>
      </c>
      <c r="M86" s="20">
        <f t="shared" si="8"/>
        <v>0</v>
      </c>
      <c r="N86" s="20">
        <f t="shared" si="9"/>
        <v>500</v>
      </c>
      <c r="O86" s="20">
        <f t="shared" si="10"/>
        <v>0</v>
      </c>
      <c r="P86" s="20">
        <f t="shared" si="11"/>
        <v>0</v>
      </c>
    </row>
    <row r="87" spans="1:16" ht="27.6" x14ac:dyDescent="0.3">
      <c r="A87" s="11">
        <v>0</v>
      </c>
      <c r="B87" s="15" t="s">
        <v>12</v>
      </c>
      <c r="C87" s="15" t="s">
        <v>156</v>
      </c>
      <c r="D87" s="18" t="s">
        <v>157</v>
      </c>
      <c r="E87" s="19">
        <v>0</v>
      </c>
      <c r="F87" s="19">
        <v>0</v>
      </c>
      <c r="G87" s="19">
        <v>0</v>
      </c>
      <c r="H87" s="19">
        <v>315</v>
      </c>
      <c r="I87" s="19">
        <v>0</v>
      </c>
      <c r="J87" s="19">
        <v>157.5</v>
      </c>
      <c r="K87" s="19">
        <v>0</v>
      </c>
      <c r="L87" s="19">
        <v>1385</v>
      </c>
      <c r="M87" s="20">
        <f t="shared" si="8"/>
        <v>0</v>
      </c>
      <c r="N87" s="20">
        <f t="shared" si="9"/>
        <v>1227.5</v>
      </c>
      <c r="O87" s="20">
        <f t="shared" si="10"/>
        <v>0</v>
      </c>
      <c r="P87" s="20">
        <f t="shared" si="11"/>
        <v>879.3650793650794</v>
      </c>
    </row>
    <row r="88" spans="1:16" x14ac:dyDescent="0.3">
      <c r="A88" s="11">
        <v>1</v>
      </c>
      <c r="B88" s="15" t="s">
        <v>12</v>
      </c>
      <c r="C88" s="15" t="s">
        <v>158</v>
      </c>
      <c r="D88" s="18" t="s">
        <v>159</v>
      </c>
      <c r="E88" s="19">
        <v>0</v>
      </c>
      <c r="F88" s="19">
        <v>0</v>
      </c>
      <c r="G88" s="19">
        <v>0</v>
      </c>
      <c r="H88" s="19">
        <v>270949.78999999998</v>
      </c>
      <c r="I88" s="19">
        <v>0</v>
      </c>
      <c r="J88" s="19">
        <v>135474.89000000001</v>
      </c>
      <c r="K88" s="19">
        <v>0</v>
      </c>
      <c r="L88" s="19">
        <v>270949.79000000004</v>
      </c>
      <c r="M88" s="20">
        <f t="shared" si="8"/>
        <v>0</v>
      </c>
      <c r="N88" s="20">
        <f t="shared" si="9"/>
        <v>135474.90000000002</v>
      </c>
      <c r="O88" s="20">
        <f t="shared" si="10"/>
        <v>0</v>
      </c>
      <c r="P88" s="20">
        <f t="shared" si="11"/>
        <v>200.00000738144169</v>
      </c>
    </row>
    <row r="89" spans="1:16" x14ac:dyDescent="0.3">
      <c r="A89" s="11">
        <v>0</v>
      </c>
      <c r="B89" s="15" t="s">
        <v>12</v>
      </c>
      <c r="C89" s="15" t="s">
        <v>160</v>
      </c>
      <c r="D89" s="18" t="s">
        <v>161</v>
      </c>
      <c r="E89" s="19">
        <v>0</v>
      </c>
      <c r="F89" s="19">
        <v>0</v>
      </c>
      <c r="G89" s="19">
        <v>0</v>
      </c>
      <c r="H89" s="19">
        <v>21947.5</v>
      </c>
      <c r="I89" s="19">
        <v>0</v>
      </c>
      <c r="J89" s="19">
        <v>10973.75</v>
      </c>
      <c r="K89" s="19">
        <v>0</v>
      </c>
      <c r="L89" s="19">
        <v>21947.5</v>
      </c>
      <c r="M89" s="20">
        <f t="shared" si="8"/>
        <v>0</v>
      </c>
      <c r="N89" s="20">
        <f t="shared" si="9"/>
        <v>10973.75</v>
      </c>
      <c r="O89" s="20">
        <f t="shared" si="10"/>
        <v>0</v>
      </c>
      <c r="P89" s="20">
        <f t="shared" si="11"/>
        <v>200</v>
      </c>
    </row>
    <row r="90" spans="1:16" ht="69" x14ac:dyDescent="0.3">
      <c r="A90" s="11">
        <v>0</v>
      </c>
      <c r="B90" s="15" t="s">
        <v>12</v>
      </c>
      <c r="C90" s="15" t="s">
        <v>162</v>
      </c>
      <c r="D90" s="18" t="s">
        <v>163</v>
      </c>
      <c r="E90" s="19">
        <v>0</v>
      </c>
      <c r="F90" s="19">
        <v>0</v>
      </c>
      <c r="G90" s="19">
        <v>0</v>
      </c>
      <c r="H90" s="19">
        <v>249002.28999999998</v>
      </c>
      <c r="I90" s="19">
        <v>0</v>
      </c>
      <c r="J90" s="19">
        <v>124501.14</v>
      </c>
      <c r="K90" s="19">
        <v>0</v>
      </c>
      <c r="L90" s="19">
        <v>249002.29</v>
      </c>
      <c r="M90" s="20">
        <f t="shared" si="8"/>
        <v>0</v>
      </c>
      <c r="N90" s="20">
        <f t="shared" si="9"/>
        <v>124501.15000000001</v>
      </c>
      <c r="O90" s="20">
        <f t="shared" si="10"/>
        <v>0</v>
      </c>
      <c r="P90" s="20">
        <f t="shared" si="11"/>
        <v>200.00000803205498</v>
      </c>
    </row>
    <row r="91" spans="1:16" x14ac:dyDescent="0.3">
      <c r="A91" s="11">
        <v>1</v>
      </c>
      <c r="B91" s="15" t="s">
        <v>12</v>
      </c>
      <c r="C91" s="15" t="s">
        <v>164</v>
      </c>
      <c r="D91" s="18" t="s">
        <v>165</v>
      </c>
      <c r="E91" s="19">
        <v>0</v>
      </c>
      <c r="F91" s="19">
        <v>0</v>
      </c>
      <c r="G91" s="19">
        <v>0</v>
      </c>
      <c r="H91" s="19">
        <v>0</v>
      </c>
      <c r="I91" s="19">
        <v>0</v>
      </c>
      <c r="J91" s="19">
        <v>0</v>
      </c>
      <c r="K91" s="19">
        <v>0</v>
      </c>
      <c r="L91" s="19">
        <v>56906</v>
      </c>
      <c r="M91" s="20">
        <f t="shared" si="8"/>
        <v>0</v>
      </c>
      <c r="N91" s="20">
        <f t="shared" si="9"/>
        <v>56906</v>
      </c>
      <c r="O91" s="20">
        <f t="shared" si="10"/>
        <v>0</v>
      </c>
      <c r="P91" s="20">
        <f t="shared" si="11"/>
        <v>0</v>
      </c>
    </row>
    <row r="92" spans="1:16" x14ac:dyDescent="0.3">
      <c r="A92" s="11">
        <v>1</v>
      </c>
      <c r="B92" s="15" t="s">
        <v>12</v>
      </c>
      <c r="C92" s="15" t="s">
        <v>166</v>
      </c>
      <c r="D92" s="18" t="s">
        <v>167</v>
      </c>
      <c r="E92" s="19">
        <v>0</v>
      </c>
      <c r="F92" s="19">
        <v>0</v>
      </c>
      <c r="G92" s="19">
        <v>0</v>
      </c>
      <c r="H92" s="19">
        <v>0</v>
      </c>
      <c r="I92" s="19">
        <v>0</v>
      </c>
      <c r="J92" s="19">
        <v>0</v>
      </c>
      <c r="K92" s="19">
        <v>0</v>
      </c>
      <c r="L92" s="19">
        <v>56906</v>
      </c>
      <c r="M92" s="20">
        <f t="shared" si="8"/>
        <v>0</v>
      </c>
      <c r="N92" s="20">
        <f t="shared" si="9"/>
        <v>56906</v>
      </c>
      <c r="O92" s="20">
        <f t="shared" si="10"/>
        <v>0</v>
      </c>
      <c r="P92" s="20">
        <f t="shared" si="11"/>
        <v>0</v>
      </c>
    </row>
    <row r="93" spans="1:16" x14ac:dyDescent="0.3">
      <c r="A93" s="11">
        <v>1</v>
      </c>
      <c r="B93" s="15" t="s">
        <v>12</v>
      </c>
      <c r="C93" s="15" t="s">
        <v>168</v>
      </c>
      <c r="D93" s="18" t="s">
        <v>169</v>
      </c>
      <c r="E93" s="19">
        <v>0</v>
      </c>
      <c r="F93" s="19">
        <v>0</v>
      </c>
      <c r="G93" s="19">
        <v>0</v>
      </c>
      <c r="H93" s="19">
        <v>0</v>
      </c>
      <c r="I93" s="19">
        <v>0</v>
      </c>
      <c r="J93" s="19">
        <v>0</v>
      </c>
      <c r="K93" s="19">
        <v>0</v>
      </c>
      <c r="L93" s="19">
        <v>56906</v>
      </c>
      <c r="M93" s="20">
        <f t="shared" si="8"/>
        <v>0</v>
      </c>
      <c r="N93" s="20">
        <f t="shared" si="9"/>
        <v>56906</v>
      </c>
      <c r="O93" s="20">
        <f t="shared" si="10"/>
        <v>0</v>
      </c>
      <c r="P93" s="20">
        <f t="shared" si="11"/>
        <v>0</v>
      </c>
    </row>
    <row r="94" spans="1:16" ht="69" x14ac:dyDescent="0.3">
      <c r="A94" s="11">
        <v>0</v>
      </c>
      <c r="B94" s="15" t="s">
        <v>12</v>
      </c>
      <c r="C94" s="15" t="s">
        <v>170</v>
      </c>
      <c r="D94" s="18" t="s">
        <v>171</v>
      </c>
      <c r="E94" s="19">
        <v>0</v>
      </c>
      <c r="F94" s="19">
        <v>0</v>
      </c>
      <c r="G94" s="19">
        <v>0</v>
      </c>
      <c r="H94" s="19">
        <v>0</v>
      </c>
      <c r="I94" s="19">
        <v>0</v>
      </c>
      <c r="J94" s="19">
        <v>0</v>
      </c>
      <c r="K94" s="19">
        <v>0</v>
      </c>
      <c r="L94" s="19">
        <v>56906</v>
      </c>
      <c r="M94" s="20">
        <f t="shared" si="8"/>
        <v>0</v>
      </c>
      <c r="N94" s="20">
        <f t="shared" si="9"/>
        <v>56906</v>
      </c>
      <c r="O94" s="20">
        <f t="shared" si="10"/>
        <v>0</v>
      </c>
      <c r="P94" s="20">
        <f t="shared" si="11"/>
        <v>0</v>
      </c>
    </row>
    <row r="95" spans="1:16" x14ac:dyDescent="0.3">
      <c r="A95" s="11">
        <v>1</v>
      </c>
      <c r="B95" s="15" t="s">
        <v>12</v>
      </c>
      <c r="C95" s="15" t="s">
        <v>172</v>
      </c>
      <c r="D95" s="18" t="s">
        <v>173</v>
      </c>
      <c r="E95" s="19">
        <v>110888985</v>
      </c>
      <c r="F95" s="19">
        <v>0</v>
      </c>
      <c r="G95" s="19">
        <v>111781881</v>
      </c>
      <c r="H95" s="19">
        <v>0</v>
      </c>
      <c r="I95" s="19">
        <v>84375123</v>
      </c>
      <c r="J95" s="19">
        <v>0</v>
      </c>
      <c r="K95" s="19">
        <v>85680539</v>
      </c>
      <c r="L95" s="19">
        <v>0</v>
      </c>
      <c r="M95" s="20">
        <f t="shared" si="8"/>
        <v>1305416</v>
      </c>
      <c r="N95" s="20">
        <f t="shared" si="9"/>
        <v>0</v>
      </c>
      <c r="O95" s="20">
        <f t="shared" si="10"/>
        <v>101.54715744829194</v>
      </c>
      <c r="P95" s="20">
        <f t="shared" si="11"/>
        <v>0</v>
      </c>
    </row>
    <row r="96" spans="1:16" x14ac:dyDescent="0.3">
      <c r="A96" s="11">
        <v>1</v>
      </c>
      <c r="B96" s="15" t="s">
        <v>12</v>
      </c>
      <c r="C96" s="15" t="s">
        <v>174</v>
      </c>
      <c r="D96" s="18" t="s">
        <v>175</v>
      </c>
      <c r="E96" s="19">
        <v>110888985</v>
      </c>
      <c r="F96" s="19">
        <v>0</v>
      </c>
      <c r="G96" s="19">
        <v>111781881</v>
      </c>
      <c r="H96" s="19">
        <v>0</v>
      </c>
      <c r="I96" s="19">
        <v>84375123</v>
      </c>
      <c r="J96" s="19">
        <v>0</v>
      </c>
      <c r="K96" s="19">
        <v>85680539</v>
      </c>
      <c r="L96" s="19">
        <v>0</v>
      </c>
      <c r="M96" s="20">
        <f t="shared" si="8"/>
        <v>1305416</v>
      </c>
      <c r="N96" s="20">
        <f t="shared" si="9"/>
        <v>0</v>
      </c>
      <c r="O96" s="20">
        <f t="shared" si="10"/>
        <v>101.54715744829194</v>
      </c>
      <c r="P96" s="20">
        <f t="shared" si="11"/>
        <v>0</v>
      </c>
    </row>
    <row r="97" spans="1:16" x14ac:dyDescent="0.3">
      <c r="A97" s="11">
        <v>1</v>
      </c>
      <c r="B97" s="15" t="s">
        <v>12</v>
      </c>
      <c r="C97" s="15" t="s">
        <v>176</v>
      </c>
      <c r="D97" s="18" t="s">
        <v>177</v>
      </c>
      <c r="E97" s="19">
        <v>40465200</v>
      </c>
      <c r="F97" s="19">
        <v>0</v>
      </c>
      <c r="G97" s="19">
        <v>40465200</v>
      </c>
      <c r="H97" s="19">
        <v>0</v>
      </c>
      <c r="I97" s="19">
        <v>20232600</v>
      </c>
      <c r="J97" s="19">
        <v>0</v>
      </c>
      <c r="K97" s="19">
        <v>20232600</v>
      </c>
      <c r="L97" s="19">
        <v>0</v>
      </c>
      <c r="M97" s="20">
        <f t="shared" si="8"/>
        <v>0</v>
      </c>
      <c r="N97" s="20">
        <f t="shared" si="9"/>
        <v>0</v>
      </c>
      <c r="O97" s="20">
        <f t="shared" si="10"/>
        <v>100</v>
      </c>
      <c r="P97" s="20">
        <f t="shared" si="11"/>
        <v>0</v>
      </c>
    </row>
    <row r="98" spans="1:16" x14ac:dyDescent="0.3">
      <c r="A98" s="11">
        <v>0</v>
      </c>
      <c r="B98" s="15" t="s">
        <v>12</v>
      </c>
      <c r="C98" s="15" t="s">
        <v>178</v>
      </c>
      <c r="D98" s="18" t="s">
        <v>179</v>
      </c>
      <c r="E98" s="19">
        <v>30179100</v>
      </c>
      <c r="F98" s="19">
        <v>0</v>
      </c>
      <c r="G98" s="19">
        <v>30179100</v>
      </c>
      <c r="H98" s="19">
        <v>0</v>
      </c>
      <c r="I98" s="19">
        <v>15089400</v>
      </c>
      <c r="J98" s="19">
        <v>0</v>
      </c>
      <c r="K98" s="19">
        <v>15089400</v>
      </c>
      <c r="L98" s="19">
        <v>0</v>
      </c>
      <c r="M98" s="20">
        <f t="shared" si="8"/>
        <v>0</v>
      </c>
      <c r="N98" s="20">
        <f t="shared" si="9"/>
        <v>0</v>
      </c>
      <c r="O98" s="20">
        <f t="shared" si="10"/>
        <v>100</v>
      </c>
      <c r="P98" s="20">
        <f t="shared" si="11"/>
        <v>0</v>
      </c>
    </row>
    <row r="99" spans="1:16" ht="69" x14ac:dyDescent="0.3">
      <c r="A99" s="11">
        <v>0</v>
      </c>
      <c r="B99" s="15" t="s">
        <v>12</v>
      </c>
      <c r="C99" s="15" t="s">
        <v>180</v>
      </c>
      <c r="D99" s="18" t="s">
        <v>181</v>
      </c>
      <c r="E99" s="19">
        <v>10286100</v>
      </c>
      <c r="F99" s="19">
        <v>0</v>
      </c>
      <c r="G99" s="19">
        <v>10286100</v>
      </c>
      <c r="H99" s="19">
        <v>0</v>
      </c>
      <c r="I99" s="19">
        <v>5143200</v>
      </c>
      <c r="J99" s="19">
        <v>0</v>
      </c>
      <c r="K99" s="19">
        <v>5143200</v>
      </c>
      <c r="L99" s="19">
        <v>0</v>
      </c>
      <c r="M99" s="20">
        <f t="shared" si="8"/>
        <v>0</v>
      </c>
      <c r="N99" s="20">
        <f t="shared" si="9"/>
        <v>0</v>
      </c>
      <c r="O99" s="20">
        <f t="shared" si="10"/>
        <v>100</v>
      </c>
      <c r="P99" s="20">
        <f t="shared" si="11"/>
        <v>0</v>
      </c>
    </row>
    <row r="100" spans="1:16" x14ac:dyDescent="0.3">
      <c r="A100" s="11">
        <v>1</v>
      </c>
      <c r="B100" s="15" t="s">
        <v>12</v>
      </c>
      <c r="C100" s="15" t="s">
        <v>182</v>
      </c>
      <c r="D100" s="18" t="s">
        <v>183</v>
      </c>
      <c r="E100" s="19">
        <v>67410100</v>
      </c>
      <c r="F100" s="19">
        <v>0</v>
      </c>
      <c r="G100" s="19">
        <v>67552100</v>
      </c>
      <c r="H100" s="19">
        <v>0</v>
      </c>
      <c r="I100" s="19">
        <v>61492100</v>
      </c>
      <c r="J100" s="19">
        <v>0</v>
      </c>
      <c r="K100" s="19">
        <v>62447800</v>
      </c>
      <c r="L100" s="19">
        <v>0</v>
      </c>
      <c r="M100" s="20">
        <f t="shared" si="8"/>
        <v>955700</v>
      </c>
      <c r="N100" s="20">
        <f t="shared" si="9"/>
        <v>0</v>
      </c>
      <c r="O100" s="20">
        <f t="shared" si="10"/>
        <v>101.55418338290609</v>
      </c>
      <c r="P100" s="20">
        <f t="shared" si="11"/>
        <v>0</v>
      </c>
    </row>
    <row r="101" spans="1:16" ht="41.4" x14ac:dyDescent="0.3">
      <c r="A101" s="11">
        <v>0</v>
      </c>
      <c r="B101" s="15" t="s">
        <v>12</v>
      </c>
      <c r="C101" s="15" t="s">
        <v>184</v>
      </c>
      <c r="D101" s="18" t="s">
        <v>185</v>
      </c>
      <c r="E101" s="19">
        <v>2957500</v>
      </c>
      <c r="F101" s="19">
        <v>0</v>
      </c>
      <c r="G101" s="19">
        <v>2957500</v>
      </c>
      <c r="H101" s="19">
        <v>0</v>
      </c>
      <c r="I101" s="19">
        <v>2957500</v>
      </c>
      <c r="J101" s="19">
        <v>0</v>
      </c>
      <c r="K101" s="19">
        <v>2957500</v>
      </c>
      <c r="L101" s="19">
        <v>0</v>
      </c>
      <c r="M101" s="20">
        <f t="shared" si="8"/>
        <v>0</v>
      </c>
      <c r="N101" s="20">
        <f t="shared" si="9"/>
        <v>0</v>
      </c>
      <c r="O101" s="20">
        <f t="shared" si="10"/>
        <v>100</v>
      </c>
      <c r="P101" s="20">
        <f t="shared" si="11"/>
        <v>0</v>
      </c>
    </row>
    <row r="102" spans="1:16" ht="27.6" x14ac:dyDescent="0.3">
      <c r="A102" s="11">
        <v>0</v>
      </c>
      <c r="B102" s="15" t="s">
        <v>12</v>
      </c>
      <c r="C102" s="15" t="s">
        <v>186</v>
      </c>
      <c r="D102" s="18" t="s">
        <v>187</v>
      </c>
      <c r="E102" s="19">
        <v>57823500</v>
      </c>
      <c r="F102" s="19">
        <v>0</v>
      </c>
      <c r="G102" s="19">
        <v>57823500</v>
      </c>
      <c r="H102" s="19">
        <v>0</v>
      </c>
      <c r="I102" s="19">
        <v>51763500</v>
      </c>
      <c r="J102" s="19">
        <v>0</v>
      </c>
      <c r="K102" s="19">
        <v>51763500</v>
      </c>
      <c r="L102" s="19">
        <v>0</v>
      </c>
      <c r="M102" s="20">
        <f t="shared" si="8"/>
        <v>0</v>
      </c>
      <c r="N102" s="20">
        <f t="shared" si="9"/>
        <v>0</v>
      </c>
      <c r="O102" s="20">
        <f t="shared" si="10"/>
        <v>100</v>
      </c>
      <c r="P102" s="20">
        <f t="shared" si="11"/>
        <v>0</v>
      </c>
    </row>
    <row r="103" spans="1:16" ht="41.4" x14ac:dyDescent="0.3">
      <c r="A103" s="11">
        <v>0</v>
      </c>
      <c r="B103" s="15" t="s">
        <v>12</v>
      </c>
      <c r="C103" s="15" t="s">
        <v>188</v>
      </c>
      <c r="D103" s="18" t="s">
        <v>189</v>
      </c>
      <c r="E103" s="19">
        <v>0</v>
      </c>
      <c r="F103" s="19">
        <v>0</v>
      </c>
      <c r="G103" s="19">
        <v>142000</v>
      </c>
      <c r="H103" s="19">
        <v>0</v>
      </c>
      <c r="I103" s="19">
        <v>142000</v>
      </c>
      <c r="J103" s="19">
        <v>0</v>
      </c>
      <c r="K103" s="19">
        <v>142000</v>
      </c>
      <c r="L103" s="19">
        <v>0</v>
      </c>
      <c r="M103" s="20">
        <f t="shared" si="8"/>
        <v>0</v>
      </c>
      <c r="N103" s="20">
        <f t="shared" si="9"/>
        <v>0</v>
      </c>
      <c r="O103" s="20">
        <f t="shared" si="10"/>
        <v>100</v>
      </c>
      <c r="P103" s="20">
        <f t="shared" si="11"/>
        <v>0</v>
      </c>
    </row>
    <row r="104" spans="1:16" ht="55.2" x14ac:dyDescent="0.3">
      <c r="A104" s="11">
        <v>0</v>
      </c>
      <c r="B104" s="15" t="s">
        <v>12</v>
      </c>
      <c r="C104" s="15" t="s">
        <v>190</v>
      </c>
      <c r="D104" s="18" t="s">
        <v>191</v>
      </c>
      <c r="E104" s="19">
        <v>0</v>
      </c>
      <c r="F104" s="19">
        <v>0</v>
      </c>
      <c r="G104" s="19">
        <v>0</v>
      </c>
      <c r="H104" s="19">
        <v>0</v>
      </c>
      <c r="I104" s="19">
        <v>0</v>
      </c>
      <c r="J104" s="19">
        <v>0</v>
      </c>
      <c r="K104" s="19">
        <v>955700</v>
      </c>
      <c r="L104" s="19">
        <v>0</v>
      </c>
      <c r="M104" s="20">
        <f t="shared" si="8"/>
        <v>955700</v>
      </c>
      <c r="N104" s="20">
        <f t="shared" si="9"/>
        <v>0</v>
      </c>
      <c r="O104" s="20">
        <f t="shared" si="10"/>
        <v>0</v>
      </c>
      <c r="P104" s="20">
        <f t="shared" si="11"/>
        <v>0</v>
      </c>
    </row>
    <row r="105" spans="1:16" ht="41.4" x14ac:dyDescent="0.3">
      <c r="A105" s="11">
        <v>0</v>
      </c>
      <c r="B105" s="15" t="s">
        <v>12</v>
      </c>
      <c r="C105" s="15" t="s">
        <v>192</v>
      </c>
      <c r="D105" s="18" t="s">
        <v>193</v>
      </c>
      <c r="E105" s="19">
        <v>6629100</v>
      </c>
      <c r="F105" s="19">
        <v>0</v>
      </c>
      <c r="G105" s="19">
        <v>6629100</v>
      </c>
      <c r="H105" s="19">
        <v>0</v>
      </c>
      <c r="I105" s="19">
        <v>6629100</v>
      </c>
      <c r="J105" s="19">
        <v>0</v>
      </c>
      <c r="K105" s="19">
        <v>6629100</v>
      </c>
      <c r="L105" s="19">
        <v>0</v>
      </c>
      <c r="M105" s="20">
        <f t="shared" si="8"/>
        <v>0</v>
      </c>
      <c r="N105" s="20">
        <f t="shared" si="9"/>
        <v>0</v>
      </c>
      <c r="O105" s="20">
        <f t="shared" si="10"/>
        <v>100</v>
      </c>
      <c r="P105" s="20">
        <f t="shared" si="11"/>
        <v>0</v>
      </c>
    </row>
    <row r="106" spans="1:16" x14ac:dyDescent="0.3">
      <c r="A106" s="11">
        <v>1</v>
      </c>
      <c r="B106" s="15" t="s">
        <v>12</v>
      </c>
      <c r="C106" s="15" t="s">
        <v>194</v>
      </c>
      <c r="D106" s="18" t="s">
        <v>195</v>
      </c>
      <c r="E106" s="19">
        <v>3013685</v>
      </c>
      <c r="F106" s="19">
        <v>0</v>
      </c>
      <c r="G106" s="19">
        <v>3764581</v>
      </c>
      <c r="H106" s="19">
        <v>0</v>
      </c>
      <c r="I106" s="19">
        <v>2650423</v>
      </c>
      <c r="J106" s="19">
        <v>0</v>
      </c>
      <c r="K106" s="19">
        <v>3000139</v>
      </c>
      <c r="L106" s="19">
        <v>0</v>
      </c>
      <c r="M106" s="20">
        <f t="shared" si="8"/>
        <v>349716</v>
      </c>
      <c r="N106" s="20">
        <f t="shared" si="9"/>
        <v>0</v>
      </c>
      <c r="O106" s="20">
        <f t="shared" si="10"/>
        <v>113.19472401197848</v>
      </c>
      <c r="P106" s="20">
        <f t="shared" si="11"/>
        <v>0</v>
      </c>
    </row>
    <row r="107" spans="1:16" ht="27.6" x14ac:dyDescent="0.3">
      <c r="A107" s="11">
        <v>0</v>
      </c>
      <c r="B107" s="15" t="s">
        <v>12</v>
      </c>
      <c r="C107" s="15" t="s">
        <v>196</v>
      </c>
      <c r="D107" s="18" t="s">
        <v>197</v>
      </c>
      <c r="E107" s="19">
        <v>1870000</v>
      </c>
      <c r="F107" s="19">
        <v>0</v>
      </c>
      <c r="G107" s="19">
        <v>1870000</v>
      </c>
      <c r="H107" s="19">
        <v>0</v>
      </c>
      <c r="I107" s="19">
        <v>1679200</v>
      </c>
      <c r="J107" s="19">
        <v>0</v>
      </c>
      <c r="K107" s="19">
        <v>1679200</v>
      </c>
      <c r="L107" s="19">
        <v>0</v>
      </c>
      <c r="M107" s="20">
        <f t="shared" si="8"/>
        <v>0</v>
      </c>
      <c r="N107" s="20">
        <f t="shared" si="9"/>
        <v>0</v>
      </c>
      <c r="O107" s="20">
        <f t="shared" si="10"/>
        <v>100</v>
      </c>
      <c r="P107" s="20">
        <f t="shared" si="11"/>
        <v>0</v>
      </c>
    </row>
    <row r="108" spans="1:16" x14ac:dyDescent="0.3">
      <c r="A108" s="11">
        <v>0</v>
      </c>
      <c r="B108" s="15" t="s">
        <v>12</v>
      </c>
      <c r="C108" s="15" t="s">
        <v>198</v>
      </c>
      <c r="D108" s="18" t="s">
        <v>199</v>
      </c>
      <c r="E108" s="19">
        <v>1143685</v>
      </c>
      <c r="F108" s="19">
        <v>0</v>
      </c>
      <c r="G108" s="19">
        <v>1171185</v>
      </c>
      <c r="H108" s="19">
        <v>0</v>
      </c>
      <c r="I108" s="19">
        <v>663375</v>
      </c>
      <c r="J108" s="19">
        <v>0</v>
      </c>
      <c r="K108" s="19">
        <v>627241</v>
      </c>
      <c r="L108" s="19">
        <v>0</v>
      </c>
      <c r="M108" s="20">
        <f t="shared" si="8"/>
        <v>-36134</v>
      </c>
      <c r="N108" s="20">
        <f t="shared" si="9"/>
        <v>0</v>
      </c>
      <c r="O108" s="20">
        <f t="shared" si="10"/>
        <v>94.553005464480876</v>
      </c>
      <c r="P108" s="20">
        <f t="shared" si="11"/>
        <v>0</v>
      </c>
    </row>
    <row r="109" spans="1:16" ht="69" x14ac:dyDescent="0.3">
      <c r="A109" s="11">
        <v>0</v>
      </c>
      <c r="B109" s="15" t="s">
        <v>12</v>
      </c>
      <c r="C109" s="15" t="s">
        <v>200</v>
      </c>
      <c r="D109" s="18" t="s">
        <v>201</v>
      </c>
      <c r="E109" s="19">
        <v>0</v>
      </c>
      <c r="F109" s="19">
        <v>0</v>
      </c>
      <c r="G109" s="19">
        <v>0</v>
      </c>
      <c r="H109" s="19">
        <v>0</v>
      </c>
      <c r="I109" s="19">
        <v>0</v>
      </c>
      <c r="J109" s="19">
        <v>0</v>
      </c>
      <c r="K109" s="19">
        <v>385850</v>
      </c>
      <c r="L109" s="19">
        <v>0</v>
      </c>
      <c r="M109" s="20">
        <f t="shared" si="8"/>
        <v>385850</v>
      </c>
      <c r="N109" s="20">
        <f t="shared" si="9"/>
        <v>0</v>
      </c>
      <c r="O109" s="20">
        <f t="shared" si="10"/>
        <v>0</v>
      </c>
      <c r="P109" s="20">
        <f t="shared" si="11"/>
        <v>0</v>
      </c>
    </row>
    <row r="110" spans="1:16" ht="69" x14ac:dyDescent="0.3">
      <c r="A110" s="11">
        <v>0</v>
      </c>
      <c r="B110" s="15" t="s">
        <v>12</v>
      </c>
      <c r="C110" s="15" t="s">
        <v>202</v>
      </c>
      <c r="D110" s="18" t="s">
        <v>203</v>
      </c>
      <c r="E110" s="19">
        <v>0</v>
      </c>
      <c r="F110" s="19">
        <v>0</v>
      </c>
      <c r="G110" s="19">
        <v>723396</v>
      </c>
      <c r="H110" s="19">
        <v>0</v>
      </c>
      <c r="I110" s="19">
        <v>307848</v>
      </c>
      <c r="J110" s="19">
        <v>0</v>
      </c>
      <c r="K110" s="19">
        <v>307848</v>
      </c>
      <c r="L110" s="19">
        <v>0</v>
      </c>
      <c r="M110" s="20">
        <f t="shared" si="8"/>
        <v>0</v>
      </c>
      <c r="N110" s="20">
        <f t="shared" si="9"/>
        <v>0</v>
      </c>
      <c r="O110" s="20">
        <f t="shared" si="10"/>
        <v>100</v>
      </c>
      <c r="P110" s="20">
        <f t="shared" si="11"/>
        <v>0</v>
      </c>
    </row>
    <row r="111" spans="1:16" x14ac:dyDescent="0.3">
      <c r="A111" s="11">
        <v>1</v>
      </c>
      <c r="B111" s="15"/>
      <c r="C111" s="15" t="s">
        <v>204</v>
      </c>
      <c r="D111" s="18" t="s">
        <v>205</v>
      </c>
      <c r="E111" s="19">
        <v>149013500</v>
      </c>
      <c r="F111" s="19">
        <v>3479289</v>
      </c>
      <c r="G111" s="19">
        <v>149013500</v>
      </c>
      <c r="H111" s="19">
        <v>3840553.79</v>
      </c>
      <c r="I111" s="19">
        <v>68820915</v>
      </c>
      <c r="J111" s="19">
        <v>1966896.89</v>
      </c>
      <c r="K111" s="19">
        <v>73400285.989999965</v>
      </c>
      <c r="L111" s="19">
        <v>2152506.86</v>
      </c>
      <c r="M111" s="20">
        <f t="shared" si="8"/>
        <v>4579370.9899999648</v>
      </c>
      <c r="N111" s="20">
        <f t="shared" si="9"/>
        <v>185609.96999999997</v>
      </c>
      <c r="O111" s="20">
        <f t="shared" si="10"/>
        <v>106.65403967674646</v>
      </c>
      <c r="P111" s="20">
        <f t="shared" si="11"/>
        <v>109.4366904001765</v>
      </c>
    </row>
    <row r="112" spans="1:16" x14ac:dyDescent="0.3">
      <c r="A112" s="11">
        <v>1</v>
      </c>
      <c r="B112" s="15"/>
      <c r="C112" s="15" t="s">
        <v>204</v>
      </c>
      <c r="D112" s="18" t="s">
        <v>206</v>
      </c>
      <c r="E112" s="19">
        <v>259902485</v>
      </c>
      <c r="F112" s="19">
        <v>3479289</v>
      </c>
      <c r="G112" s="19">
        <v>260795381</v>
      </c>
      <c r="H112" s="19">
        <v>3840553.79</v>
      </c>
      <c r="I112" s="19">
        <v>153196038</v>
      </c>
      <c r="J112" s="19">
        <v>1966896.89</v>
      </c>
      <c r="K112" s="19">
        <v>159080824.98999995</v>
      </c>
      <c r="L112" s="19">
        <v>2152506.86</v>
      </c>
      <c r="M112" s="20">
        <f t="shared" si="8"/>
        <v>5884786.9899999499</v>
      </c>
      <c r="N112" s="20">
        <f t="shared" si="9"/>
        <v>185609.96999999997</v>
      </c>
      <c r="O112" s="20">
        <f t="shared" si="10"/>
        <v>103.8413441149176</v>
      </c>
      <c r="P112" s="20">
        <f t="shared" si="11"/>
        <v>109.4366904001765</v>
      </c>
    </row>
    <row r="114" spans="4:9" ht="21" x14ac:dyDescent="0.4">
      <c r="D114" s="36" t="s">
        <v>213</v>
      </c>
      <c r="E114" s="37"/>
      <c r="F114" s="37"/>
      <c r="G114" s="37"/>
      <c r="H114" s="37"/>
      <c r="I114" s="37"/>
    </row>
  </sheetData>
  <mergeCells count="17">
    <mergeCell ref="D114:I114"/>
    <mergeCell ref="O2:P2"/>
    <mergeCell ref="N3:P3"/>
    <mergeCell ref="N4:P4"/>
    <mergeCell ref="N5:P5"/>
    <mergeCell ref="N6:P6"/>
    <mergeCell ref="O11:P11"/>
    <mergeCell ref="B7:P7"/>
    <mergeCell ref="B9:P9"/>
    <mergeCell ref="B11:B12"/>
    <mergeCell ref="C11:C12"/>
    <mergeCell ref="D11:D12"/>
    <mergeCell ref="E11:F11"/>
    <mergeCell ref="G11:H11"/>
    <mergeCell ref="I11:J11"/>
    <mergeCell ref="K11:L11"/>
    <mergeCell ref="M11:N11"/>
  </mergeCells>
  <conditionalFormatting sqref="B17:B20">
    <cfRule type="expression" dxfId="14" priority="1" stopIfTrue="1">
      <formula>A17=1</formula>
    </cfRule>
  </conditionalFormatting>
  <conditionalFormatting sqref="C17:C20">
    <cfRule type="expression" dxfId="13" priority="2" stopIfTrue="1">
      <formula>A17=1</formula>
    </cfRule>
  </conditionalFormatting>
  <conditionalFormatting sqref="D17:D20">
    <cfRule type="expression" dxfId="12" priority="3" stopIfTrue="1">
      <formula>A17=1</formula>
    </cfRule>
  </conditionalFormatting>
  <conditionalFormatting sqref="E17:E20">
    <cfRule type="expression" dxfId="11" priority="4" stopIfTrue="1">
      <formula>A17=1</formula>
    </cfRule>
  </conditionalFormatting>
  <conditionalFormatting sqref="F17:F20">
    <cfRule type="expression" dxfId="10" priority="5" stopIfTrue="1">
      <formula>A17=1</formula>
    </cfRule>
  </conditionalFormatting>
  <conditionalFormatting sqref="G17:G20">
    <cfRule type="expression" dxfId="9" priority="6" stopIfTrue="1">
      <formula>A17=1</formula>
    </cfRule>
  </conditionalFormatting>
  <conditionalFormatting sqref="H17:H20">
    <cfRule type="expression" dxfId="8" priority="7" stopIfTrue="1">
      <formula>A17=1</formula>
    </cfRule>
  </conditionalFormatting>
  <conditionalFormatting sqref="I17:I20">
    <cfRule type="expression" dxfId="7" priority="8" stopIfTrue="1">
      <formula>A17=1</formula>
    </cfRule>
  </conditionalFormatting>
  <conditionalFormatting sqref="J17:J20">
    <cfRule type="expression" dxfId="6" priority="9" stopIfTrue="1">
      <formula>A17=1</formula>
    </cfRule>
  </conditionalFormatting>
  <conditionalFormatting sqref="K17:K20">
    <cfRule type="expression" dxfId="5" priority="10" stopIfTrue="1">
      <formula>A17=1</formula>
    </cfRule>
  </conditionalFormatting>
  <conditionalFormatting sqref="L17:L20">
    <cfRule type="expression" dxfId="4" priority="11" stopIfTrue="1">
      <formula>A17=1</formula>
    </cfRule>
  </conditionalFormatting>
  <conditionalFormatting sqref="M17:M20">
    <cfRule type="expression" dxfId="3" priority="12" stopIfTrue="1">
      <formula>A17=1</formula>
    </cfRule>
  </conditionalFormatting>
  <conditionalFormatting sqref="N17:N20">
    <cfRule type="expression" dxfId="2" priority="13" stopIfTrue="1">
      <formula>A17=1</formula>
    </cfRule>
  </conditionalFormatting>
  <conditionalFormatting sqref="O17:O20">
    <cfRule type="expression" dxfId="1" priority="14" stopIfTrue="1">
      <formula>A17=1</formula>
    </cfRule>
  </conditionalFormatting>
  <conditionalFormatting sqref="P17:P20">
    <cfRule type="expression" dxfId="0" priority="15" stopIfTrue="1">
      <formula>A17=1</formula>
    </cfRule>
  </conditionalFormatting>
  <pageMargins left="0.32" right="0.33" top="0.39370078740157499" bottom="0.39370078740157499" header="0" footer="0"/>
  <pageSetup paperSize="9" scale="53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1</vt:i4>
      </vt:variant>
      <vt:variant>
        <vt:lpstr>Іменовані діапазони</vt:lpstr>
      </vt:variant>
      <vt:variant>
        <vt:i4>1</vt:i4>
      </vt:variant>
    </vt:vector>
  </HeadingPairs>
  <TitlesOfParts>
    <vt:vector size="2" baseType="lpstr">
      <vt:lpstr>Аркуш1</vt:lpstr>
      <vt:lpstr>Аркуш1!Заголовки_для_друку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2026-07-08T12:43:39Z</cp:lastPrinted>
  <dcterms:created xsi:type="dcterms:W3CDTF">2026-07-08T12:32:49Z</dcterms:created>
  <dcterms:modified xsi:type="dcterms:W3CDTF">2026-07-09T11:28:36Z</dcterms:modified>
</cp:coreProperties>
</file>