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45" windowWidth="22935" windowHeight="9210"/>
  </bookViews>
  <sheets>
    <sheet name="Лист1" sheetId="1" r:id="rId1"/>
  </sheets>
  <definedNames>
    <definedName name="_xlnm.Print_Titles" localSheetId="0">Лист1!$10:$11</definedName>
  </definedNames>
  <calcPr calcId="125725"/>
</workbook>
</file>

<file path=xl/calcChain.xml><?xml version="1.0" encoding="utf-8"?>
<calcChain xmlns="http://schemas.openxmlformats.org/spreadsheetml/2006/main">
  <c r="I12" i="1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</calcChain>
</file>

<file path=xl/sharedStrings.xml><?xml version="1.0" encoding="utf-8"?>
<sst xmlns="http://schemas.openxmlformats.org/spreadsheetml/2006/main" count="170" uniqueCount="166">
  <si>
    <t>грн.</t>
  </si>
  <si>
    <t>ККД</t>
  </si>
  <si>
    <t>Доходи</t>
  </si>
  <si>
    <t>Поч.річн. план</t>
  </si>
  <si>
    <t>Уточн.річн. план</t>
  </si>
  <si>
    <t xml:space="preserve"> Уточ.пл. за період</t>
  </si>
  <si>
    <t>Факт</t>
  </si>
  <si>
    <t>+/-</t>
  </si>
  <si>
    <t>% викон.</t>
  </si>
  <si>
    <t>10000000</t>
  </si>
  <si>
    <t>Податкові надходження  </t>
  </si>
  <si>
    <t>11000000</t>
  </si>
  <si>
    <t>Податки на доходи, податки на прибуток, податки на збільшення ринкової вартості  </t>
  </si>
  <si>
    <t>11010000</t>
  </si>
  <si>
    <t>Податок та збір на доходи фізичних осіб</t>
  </si>
  <si>
    <t>11010100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</si>
  <si>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</si>
  <si>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11010200</t>
  </si>
  <si>
    <t>Податок на доходи фізичних осіб з грошового забезпечення, грошових винагород та інших виплат, одержаних військовослужбовцями та особами рядового і начальницького складу, що сплачується податковими агентами</t>
  </si>
  <si>
    <t>11010400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</si>
  <si>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</si>
  <si>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11010500</t>
  </si>
  <si>
    <t>Податок на доходи фізичних осіб, що сплачується фізичними особами за результатами річного декларування</t>
  </si>
  <si>
    <t>11020000</t>
  </si>
  <si>
    <t>Податок на прибуток підприємств  </t>
  </si>
  <si>
    <t>11020200</t>
  </si>
  <si>
    <t>Податок на прибуток підприємств та фінансових установ комунальної власності </t>
  </si>
  <si>
    <t>13000000</t>
  </si>
  <si>
    <t>Рентна плата та плата за використання інших природних ресурсів </t>
  </si>
  <si>
    <t>13010000</t>
  </si>
  <si>
    <t>Рентна плата за спеціальне використання лісових ресурсів </t>
  </si>
  <si>
    <t>13010200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</si>
  <si>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 </t>
  </si>
  <si>
    <t>13030000</t>
  </si>
  <si>
    <t>Рентна плата за користування надрами загальнодержавного значення</t>
  </si>
  <si>
    <t>13030100</t>
  </si>
  <si>
    <t>Рентна плата за користування надрами для видобування інших корисних копалин загальнодержавного значення</t>
  </si>
  <si>
    <t>13040000</t>
  </si>
  <si>
    <t>Рентна плата за користування надрами місцевого значення</t>
  </si>
  <si>
    <t>13040100</t>
  </si>
  <si>
    <t>Рентна плата за користування надрами для видобування корисних копалин місцевого значення</t>
  </si>
  <si>
    <t>14000000</t>
  </si>
  <si>
    <t>Внутрішні податки на товари та послуги  </t>
  </si>
  <si>
    <t>14020000</t>
  </si>
  <si>
    <t>Акцизний податок з вироблених в Україні підакцизних товарів (продукції) </t>
  </si>
  <si>
    <t>14021900</t>
  </si>
  <si>
    <t>Пальне</t>
  </si>
  <si>
    <t>14030000</t>
  </si>
  <si>
    <t>Акцизний податок з ввезених на митну територію України підакцизних товарів (продукції) </t>
  </si>
  <si>
    <t>14031900</t>
  </si>
  <si>
    <t>14040000</t>
  </si>
  <si>
    <t>Акцизний податок з реалізації суб`єктами господарювання роздрібної торгівлі підакцизних товарів </t>
  </si>
  <si>
    <t>14040100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</si>
  <si>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тютюну,рідин, що використовуються в електронних сигаретах, що оподатковується згідно з підпунктом 213.1.14</t>
  </si>
  <si>
    <t>14040200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</si>
  <si>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</si>
  <si>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18000000</t>
  </si>
  <si>
    <t>Місцеві податки та збори, що сплачуються (перераховуються) згідно з Податковим кодексом України</t>
  </si>
  <si>
    <t>18010000</t>
  </si>
  <si>
    <t>Податок на майно </t>
  </si>
  <si>
    <t>18010100</t>
  </si>
  <si>
    <t>Податок на нерухоме майно, відмінне від земельної ділянки, сплачений юридичними особами, які є власниками об`єктів житлової нерухомості </t>
  </si>
  <si>
    <t>18010200</t>
  </si>
  <si>
    <t>Податок на нерухоме майно, відмінне від земельної ділянки, сплачений фізичними особами, які є власниками об`єктів житлової нерухомості </t>
  </si>
  <si>
    <t>18010300</t>
  </si>
  <si>
    <t>Податок на нерухоме майно, відмінне від земельної ділянки, сплачений фізичними особами, які є власниками об`єктів нежитлової нерухомості </t>
  </si>
  <si>
    <t>18010400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</si>
  <si>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 </t>
  </si>
  <si>
    <t>18010500</t>
  </si>
  <si>
    <t>Земельний податок з юридичних осіб </t>
  </si>
  <si>
    <t>18010600</t>
  </si>
  <si>
    <t>Орендна плата з юридичних осіб </t>
  </si>
  <si>
    <t>18010700</t>
  </si>
  <si>
    <t>Земельний податок з фізичних осіб </t>
  </si>
  <si>
    <t>18010900</t>
  </si>
  <si>
    <t>Орендна плата з фізичних осіб </t>
  </si>
  <si>
    <t>18011000</t>
  </si>
  <si>
    <t>Транспортний податок з фізичних осіб </t>
  </si>
  <si>
    <t>18011100</t>
  </si>
  <si>
    <t>Транспортний податок з юридичних осіб </t>
  </si>
  <si>
    <t>18050000</t>
  </si>
  <si>
    <t>Єдиний податок  </t>
  </si>
  <si>
    <t>18050300</t>
  </si>
  <si>
    <t>Єдиний податок з юридичних осіб </t>
  </si>
  <si>
    <t>18050400</t>
  </si>
  <si>
    <t>Єдиний податок з фізичних осіб </t>
  </si>
  <si>
    <t>18050500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</si>
  <si>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відсотків` </t>
  </si>
  <si>
    <t>20000000</t>
  </si>
  <si>
    <t>Неподаткові надходження  </t>
  </si>
  <si>
    <t>21000000</t>
  </si>
  <si>
    <t>Доходи від власності та підприємницької діяльності  </t>
  </si>
  <si>
    <t>21010000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</si>
  <si>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</si>
  <si>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21010300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</si>
  <si>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</si>
  <si>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21080000</t>
  </si>
  <si>
    <t>Інші надходження  </t>
  </si>
  <si>
    <t>21081100</t>
  </si>
  <si>
    <t>Адміністративні штрафи та інші санкції </t>
  </si>
  <si>
    <t>21081500</t>
  </si>
  <si>
    <t>Штрафні санкції, що застосовуються відповідно до Закону України `Про державне регулювання виробництва і обігу спирту етилового, коньячного і плодового, алкогольних напоїв, тютюнових виробів, рідин, що використовуються в електронних сигаретах, та пального`</t>
  </si>
  <si>
    <t>22000000</t>
  </si>
  <si>
    <t>Адміністративні збори та платежі, доходи від некомерційної господарської діяльності </t>
  </si>
  <si>
    <t>22010000</t>
  </si>
  <si>
    <t>Плата за надання адміністративних послуг</t>
  </si>
  <si>
    <t>22010300</t>
  </si>
  <si>
    <t>Адміністративний збір за проведення державної реєстрації юридичних осіб, фізичних осіб - підприємців та громадських формувань</t>
  </si>
  <si>
    <t>22012500</t>
  </si>
  <si>
    <t>Плата за надання інших адміністративних послуг</t>
  </si>
  <si>
    <t>22012600</t>
  </si>
  <si>
    <t>Адміністративний збір за державну реєстрацію речових прав на нерухоме майно та їх обтяжень </t>
  </si>
  <si>
    <t>22080000</t>
  </si>
  <si>
    <t>Надходження від орендної плати за користування цілісним майновим комплексом та іншим державним майном  </t>
  </si>
  <si>
    <t>22080400</t>
  </si>
  <si>
    <t>Надходження від орендної плати за користування майновим комплексом та іншим майном, що перебуває в комунальній власності</t>
  </si>
  <si>
    <t>22090000</t>
  </si>
  <si>
    <t>Державне мито  </t>
  </si>
  <si>
    <t>22090100</t>
  </si>
  <si>
    <t>Державне мито, що сплачується за місцем розгляду та оформлення документів, у тому числі за оформлення документів на спадщину і дарування  </t>
  </si>
  <si>
    <t>22090400</t>
  </si>
  <si>
    <t>Державне мито, пов`язане з видачею та оформленням закордонних паспортів (посвідок) та паспортів громадян України  </t>
  </si>
  <si>
    <t>24000000</t>
  </si>
  <si>
    <t>Інші неподаткові надходження  </t>
  </si>
  <si>
    <t>24060000</t>
  </si>
  <si>
    <t>24060300</t>
  </si>
  <si>
    <t>30000000</t>
  </si>
  <si>
    <t>Доходи від операцій з капіталом  </t>
  </si>
  <si>
    <t>31000000</t>
  </si>
  <si>
    <t>Надходження від продажу основного капіталу  </t>
  </si>
  <si>
    <t>31010000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</si>
  <si>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 </t>
  </si>
  <si>
    <t>31010200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</si>
  <si>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  </t>
  </si>
  <si>
    <t>40000000</t>
  </si>
  <si>
    <t>Офіційні трансферти  </t>
  </si>
  <si>
    <t>41000000</t>
  </si>
  <si>
    <t>Від органів державного управління  </t>
  </si>
  <si>
    <t>41020000</t>
  </si>
  <si>
    <t>Дотації з державного бюджету місцевим бюджетам</t>
  </si>
  <si>
    <t>41020100</t>
  </si>
  <si>
    <t>Базова дотація </t>
  </si>
  <si>
    <t>41030000</t>
  </si>
  <si>
    <t>Субвенції з державного бюджету місцевим бюджетам</t>
  </si>
  <si>
    <t>41033900</t>
  </si>
  <si>
    <t>Освітня субвенція з державного бюджету місцевим бюджетам </t>
  </si>
  <si>
    <t>41050000</t>
  </si>
  <si>
    <t>Субвенції з місцевих бюджетів іншим місцевим бюджетам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</si>
  <si>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</si>
  <si>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</si>
  <si>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41051200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</si>
  <si>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</si>
  <si>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41053900</t>
  </si>
  <si>
    <t>Інші субвенції з місцевого бюджету</t>
  </si>
  <si>
    <t xml:space="preserve"> </t>
  </si>
  <si>
    <t xml:space="preserve">Усього ( без урахування трансфертів) </t>
  </si>
  <si>
    <t xml:space="preserve">Усього </t>
  </si>
  <si>
    <t>Звіт про виконання дохідної частини Кіцманської міської територіальної громади за I квартал 2023 року</t>
  </si>
  <si>
    <t>Загальний фонд</t>
  </si>
  <si>
    <t>"Про виконання бюджету Кіцманської міської</t>
  </si>
  <si>
    <t>територіальної громади за І квартал 2023 року"</t>
  </si>
  <si>
    <t>Секретар міської ради</t>
  </si>
  <si>
    <t>Петро ЧУПРИНА</t>
  </si>
  <si>
    <t>Додаток 1</t>
  </si>
  <si>
    <t>до рішення XXVIII сесії  міської ради</t>
  </si>
  <si>
    <t>VIII  скликання від 23.06.2023р. №117/6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</si>
</sst>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4" fontId="1" fillId="2" borderId="1" xfId="0" applyNumberFormat="1" applyFont="1" applyFill="1" applyBorder="1" applyAlignment="1">
      <alignment vertical="center"/>
    </xf>
    <xf numFmtId="0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wrapText="1"/>
    </xf>
    <xf numFmtId="4" fontId="2" fillId="0" borderId="0" xfId="0" applyNumberFormat="1" applyFont="1"/>
    <xf numFmtId="4" fontId="2" fillId="0" borderId="0" xfId="0" applyNumberFormat="1" applyFont="1"/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4" fontId="1" fillId="0" borderId="0" xfId="0" applyNumberFormat="1" applyFont="1" applyAlignment="1">
      <alignment horizontal="right"/>
    </xf>
    <xf numFmtId="4" fontId="0" fillId="0" borderId="0" xfId="0" applyNumberFormat="1" applyAlignment="1">
      <alignment horizontal="right"/>
    </xf>
  </cellXfs>
  <cellStyles count="1">
    <cellStyle name="Звичайний" xfId="0" builtinId="0"/>
  </cellStyles>
  <dxfs count="8"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9"/>
  <sheetViews>
    <sheetView tabSelected="1" topLeftCell="B1" workbookViewId="0">
      <selection activeCell="F3" sqref="F3:I3"/>
    </sheetView>
  </sheetViews>
  <sheetFormatPr defaultRowHeight="12.75"/>
  <cols>
    <col min="1" max="1" width="0" hidden="1" customWidth="1"/>
    <col min="2" max="2" width="12.28515625" style="19" customWidth="1"/>
    <col min="3" max="3" width="50.7109375" style="3" customWidth="1"/>
    <col min="4" max="6" width="16.140625" style="4" customWidth="1"/>
    <col min="7" max="7" width="12.28515625" style="4" bestFit="1" customWidth="1"/>
    <col min="8" max="8" width="11.28515625" style="4" bestFit="1" customWidth="1"/>
    <col min="9" max="9" width="9" style="4" customWidth="1"/>
  </cols>
  <sheetData>
    <row r="1" spans="1:9">
      <c r="G1" s="26" t="s">
        <v>163</v>
      </c>
      <c r="H1" s="26"/>
      <c r="I1" s="26"/>
    </row>
    <row r="2" spans="1:9">
      <c r="F2" s="27" t="s">
        <v>164</v>
      </c>
      <c r="G2" s="27"/>
      <c r="H2" s="27"/>
      <c r="I2" s="27"/>
    </row>
    <row r="3" spans="1:9">
      <c r="F3" s="27" t="s">
        <v>165</v>
      </c>
      <c r="G3" s="27"/>
      <c r="H3" s="27"/>
      <c r="I3" s="27"/>
    </row>
    <row r="4" spans="1:9">
      <c r="F4" s="27" t="s">
        <v>159</v>
      </c>
      <c r="G4" s="27"/>
      <c r="H4" s="27"/>
      <c r="I4" s="27"/>
    </row>
    <row r="5" spans="1:9">
      <c r="F5" s="27" t="s">
        <v>160</v>
      </c>
      <c r="G5" s="27"/>
      <c r="H5" s="27"/>
      <c r="I5" s="27"/>
    </row>
    <row r="6" spans="1:9">
      <c r="B6" s="1"/>
      <c r="C6" s="2"/>
      <c r="D6" s="5"/>
      <c r="E6" s="5"/>
      <c r="F6" s="5"/>
      <c r="G6" s="5"/>
      <c r="H6" s="5"/>
      <c r="I6" s="5"/>
    </row>
    <row r="7" spans="1:9" ht="15.75">
      <c r="B7" s="24" t="s">
        <v>157</v>
      </c>
      <c r="C7" s="24"/>
      <c r="D7" s="24"/>
      <c r="E7" s="24"/>
      <c r="F7" s="24"/>
      <c r="G7" s="24"/>
      <c r="H7" s="24"/>
      <c r="I7" s="24"/>
    </row>
    <row r="8" spans="1:9">
      <c r="B8" s="25" t="s">
        <v>158</v>
      </c>
      <c r="C8" s="25"/>
      <c r="D8" s="25"/>
      <c r="E8" s="25"/>
      <c r="F8" s="25"/>
      <c r="G8" s="25"/>
      <c r="H8" s="25"/>
      <c r="I8" s="25"/>
    </row>
    <row r="9" spans="1:9">
      <c r="D9" s="6"/>
      <c r="I9" s="7" t="s">
        <v>0</v>
      </c>
    </row>
    <row r="10" spans="1:9" ht="28.5" customHeight="1">
      <c r="A10" s="8"/>
      <c r="B10" s="9" t="s">
        <v>1</v>
      </c>
      <c r="C10" s="10" t="s">
        <v>2</v>
      </c>
      <c r="D10" s="11" t="s">
        <v>3</v>
      </c>
      <c r="E10" s="11" t="s">
        <v>4</v>
      </c>
      <c r="F10" s="11" t="s">
        <v>5</v>
      </c>
      <c r="G10" s="12" t="s">
        <v>6</v>
      </c>
      <c r="H10" s="12" t="s">
        <v>7</v>
      </c>
      <c r="I10" s="12" t="s">
        <v>8</v>
      </c>
    </row>
    <row r="11" spans="1:9">
      <c r="A11" s="8"/>
      <c r="B11" s="17">
        <v>1</v>
      </c>
      <c r="C11" s="18">
        <v>2</v>
      </c>
      <c r="D11" s="17">
        <v>3</v>
      </c>
      <c r="E11" s="17">
        <v>4</v>
      </c>
      <c r="F11" s="17">
        <v>5</v>
      </c>
      <c r="G11" s="17">
        <v>6</v>
      </c>
      <c r="H11" s="17">
        <v>7</v>
      </c>
      <c r="I11" s="17">
        <v>8</v>
      </c>
    </row>
    <row r="12" spans="1:9">
      <c r="A12" s="13">
        <v>1</v>
      </c>
      <c r="B12" s="20" t="s">
        <v>9</v>
      </c>
      <c r="C12" s="14" t="s">
        <v>10</v>
      </c>
      <c r="D12" s="15">
        <v>79975300</v>
      </c>
      <c r="E12" s="15">
        <v>79975300</v>
      </c>
      <c r="F12" s="15">
        <v>16281050</v>
      </c>
      <c r="G12" s="15">
        <v>19290308.560000002</v>
      </c>
      <c r="H12" s="16">
        <f t="shared" ref="H12:H43" si="0">G12-F12</f>
        <v>3009258.5600000024</v>
      </c>
      <c r="I12" s="16">
        <f t="shared" ref="I12:I43" si="1">IF(F12=0,0,G12/F12*100)</f>
        <v>118.48319709109671</v>
      </c>
    </row>
    <row r="13" spans="1:9" ht="25.5">
      <c r="A13" s="13">
        <v>1</v>
      </c>
      <c r="B13" s="20" t="s">
        <v>11</v>
      </c>
      <c r="C13" s="14" t="s">
        <v>12</v>
      </c>
      <c r="D13" s="15">
        <v>53300100</v>
      </c>
      <c r="E13" s="15">
        <v>53300100</v>
      </c>
      <c r="F13" s="15">
        <v>10797200</v>
      </c>
      <c r="G13" s="15">
        <v>12524612.010000002</v>
      </c>
      <c r="H13" s="16">
        <f t="shared" si="0"/>
        <v>1727412.0100000016</v>
      </c>
      <c r="I13" s="16">
        <f t="shared" si="1"/>
        <v>115.99870346015635</v>
      </c>
    </row>
    <row r="14" spans="1:9">
      <c r="A14" s="13">
        <v>1</v>
      </c>
      <c r="B14" s="20" t="s">
        <v>13</v>
      </c>
      <c r="C14" s="14" t="s">
        <v>14</v>
      </c>
      <c r="D14" s="15">
        <v>53292800</v>
      </c>
      <c r="E14" s="15">
        <v>53292800</v>
      </c>
      <c r="F14" s="15">
        <v>10796800</v>
      </c>
      <c r="G14" s="15">
        <v>12524612.010000002</v>
      </c>
      <c r="H14" s="16">
        <f t="shared" si="0"/>
        <v>1727812.0100000016</v>
      </c>
      <c r="I14" s="16">
        <f t="shared" si="1"/>
        <v>116.00300098177239</v>
      </c>
    </row>
    <row r="15" spans="1:9" ht="38.25">
      <c r="A15" s="13">
        <v>0</v>
      </c>
      <c r="B15" s="20" t="s">
        <v>15</v>
      </c>
      <c r="C15" s="14" t="s">
        <v>16</v>
      </c>
      <c r="D15" s="15">
        <v>41200000</v>
      </c>
      <c r="E15" s="15">
        <v>41200000</v>
      </c>
      <c r="F15" s="15">
        <v>9370800</v>
      </c>
      <c r="G15" s="15">
        <v>9832186.7300000004</v>
      </c>
      <c r="H15" s="16">
        <f t="shared" si="0"/>
        <v>461386.73000000045</v>
      </c>
      <c r="I15" s="16">
        <f t="shared" si="1"/>
        <v>104.92366425491954</v>
      </c>
    </row>
    <row r="16" spans="1:9" ht="63.75">
      <c r="A16" s="13">
        <v>0</v>
      </c>
      <c r="B16" s="20" t="s">
        <v>17</v>
      </c>
      <c r="C16" s="14" t="s">
        <v>18</v>
      </c>
      <c r="D16" s="15">
        <v>4300000</v>
      </c>
      <c r="E16" s="15">
        <v>4300000</v>
      </c>
      <c r="F16" s="15">
        <v>971000</v>
      </c>
      <c r="G16" s="15">
        <v>1997916.66</v>
      </c>
      <c r="H16" s="16">
        <f t="shared" si="0"/>
        <v>1026916.6599999999</v>
      </c>
      <c r="I16" s="16">
        <f t="shared" si="1"/>
        <v>205.75866735324405</v>
      </c>
    </row>
    <row r="17" spans="1:9" ht="38.25">
      <c r="A17" s="13">
        <v>0</v>
      </c>
      <c r="B17" s="20" t="s">
        <v>19</v>
      </c>
      <c r="C17" s="14" t="s">
        <v>20</v>
      </c>
      <c r="D17" s="15">
        <v>7100400</v>
      </c>
      <c r="E17" s="15">
        <v>7100400</v>
      </c>
      <c r="F17" s="15">
        <v>379800</v>
      </c>
      <c r="G17" s="15">
        <v>535667.13</v>
      </c>
      <c r="H17" s="16">
        <f t="shared" si="0"/>
        <v>155867.13</v>
      </c>
      <c r="I17" s="16">
        <f t="shared" si="1"/>
        <v>141.0392654028436</v>
      </c>
    </row>
    <row r="18" spans="1:9" ht="38.25">
      <c r="A18" s="13">
        <v>0</v>
      </c>
      <c r="B18" s="20" t="s">
        <v>21</v>
      </c>
      <c r="C18" s="14" t="s">
        <v>22</v>
      </c>
      <c r="D18" s="15">
        <v>692400</v>
      </c>
      <c r="E18" s="15">
        <v>692400</v>
      </c>
      <c r="F18" s="15">
        <v>75200</v>
      </c>
      <c r="G18" s="15">
        <v>158841.49</v>
      </c>
      <c r="H18" s="16">
        <f t="shared" si="0"/>
        <v>83641.489999999991</v>
      </c>
      <c r="I18" s="16">
        <f t="shared" si="1"/>
        <v>211.22538563829787</v>
      </c>
    </row>
    <row r="19" spans="1:9">
      <c r="A19" s="13">
        <v>1</v>
      </c>
      <c r="B19" s="20" t="s">
        <v>23</v>
      </c>
      <c r="C19" s="14" t="s">
        <v>24</v>
      </c>
      <c r="D19" s="15">
        <v>7300</v>
      </c>
      <c r="E19" s="15">
        <v>7300</v>
      </c>
      <c r="F19" s="15">
        <v>400</v>
      </c>
      <c r="G19" s="15">
        <v>0</v>
      </c>
      <c r="H19" s="16">
        <f t="shared" si="0"/>
        <v>-400</v>
      </c>
      <c r="I19" s="16">
        <f t="shared" si="1"/>
        <v>0</v>
      </c>
    </row>
    <row r="20" spans="1:9" ht="25.5">
      <c r="A20" s="13">
        <v>0</v>
      </c>
      <c r="B20" s="20" t="s">
        <v>25</v>
      </c>
      <c r="C20" s="14" t="s">
        <v>26</v>
      </c>
      <c r="D20" s="15">
        <v>7300</v>
      </c>
      <c r="E20" s="15">
        <v>7300</v>
      </c>
      <c r="F20" s="15">
        <v>400</v>
      </c>
      <c r="G20" s="15">
        <v>0</v>
      </c>
      <c r="H20" s="16">
        <f t="shared" si="0"/>
        <v>-400</v>
      </c>
      <c r="I20" s="16">
        <f t="shared" si="1"/>
        <v>0</v>
      </c>
    </row>
    <row r="21" spans="1:9" ht="25.5">
      <c r="A21" s="13">
        <v>1</v>
      </c>
      <c r="B21" s="20" t="s">
        <v>27</v>
      </c>
      <c r="C21" s="14" t="s">
        <v>28</v>
      </c>
      <c r="D21" s="15">
        <v>21800</v>
      </c>
      <c r="E21" s="15">
        <v>21800</v>
      </c>
      <c r="F21" s="15">
        <v>8550</v>
      </c>
      <c r="G21" s="15">
        <v>11361.24</v>
      </c>
      <c r="H21" s="16">
        <f t="shared" si="0"/>
        <v>2811.24</v>
      </c>
      <c r="I21" s="16">
        <f t="shared" si="1"/>
        <v>132.88</v>
      </c>
    </row>
    <row r="22" spans="1:9">
      <c r="A22" s="13">
        <v>1</v>
      </c>
      <c r="B22" s="20" t="s">
        <v>29</v>
      </c>
      <c r="C22" s="14" t="s">
        <v>30</v>
      </c>
      <c r="D22" s="15">
        <v>7300</v>
      </c>
      <c r="E22" s="15">
        <v>7300</v>
      </c>
      <c r="F22" s="15">
        <v>950</v>
      </c>
      <c r="G22" s="15">
        <v>2651.82</v>
      </c>
      <c r="H22" s="16">
        <f t="shared" si="0"/>
        <v>1701.8200000000002</v>
      </c>
      <c r="I22" s="16">
        <f t="shared" si="1"/>
        <v>279.13894736842104</v>
      </c>
    </row>
    <row r="23" spans="1:9" ht="51">
      <c r="A23" s="13">
        <v>0</v>
      </c>
      <c r="B23" s="20" t="s">
        <v>31</v>
      </c>
      <c r="C23" s="14" t="s">
        <v>32</v>
      </c>
      <c r="D23" s="15">
        <v>7300</v>
      </c>
      <c r="E23" s="15">
        <v>7300</v>
      </c>
      <c r="F23" s="15">
        <v>950</v>
      </c>
      <c r="G23" s="15">
        <v>2651.82</v>
      </c>
      <c r="H23" s="16">
        <f t="shared" si="0"/>
        <v>1701.8200000000002</v>
      </c>
      <c r="I23" s="16">
        <f t="shared" si="1"/>
        <v>279.13894736842104</v>
      </c>
    </row>
    <row r="24" spans="1:9" ht="25.5">
      <c r="A24" s="13">
        <v>1</v>
      </c>
      <c r="B24" s="20" t="s">
        <v>33</v>
      </c>
      <c r="C24" s="14" t="s">
        <v>34</v>
      </c>
      <c r="D24" s="15">
        <v>1400</v>
      </c>
      <c r="E24" s="15">
        <v>1400</v>
      </c>
      <c r="F24" s="15">
        <v>200</v>
      </c>
      <c r="G24" s="15">
        <v>479.42</v>
      </c>
      <c r="H24" s="16">
        <f t="shared" si="0"/>
        <v>279.42</v>
      </c>
      <c r="I24" s="16">
        <f t="shared" si="1"/>
        <v>239.71</v>
      </c>
    </row>
    <row r="25" spans="1:9" ht="25.5">
      <c r="A25" s="13">
        <v>0</v>
      </c>
      <c r="B25" s="20" t="s">
        <v>35</v>
      </c>
      <c r="C25" s="14" t="s">
        <v>36</v>
      </c>
      <c r="D25" s="15">
        <v>1400</v>
      </c>
      <c r="E25" s="15">
        <v>1400</v>
      </c>
      <c r="F25" s="15">
        <v>200</v>
      </c>
      <c r="G25" s="15">
        <v>479.42</v>
      </c>
      <c r="H25" s="16">
        <f t="shared" si="0"/>
        <v>279.42</v>
      </c>
      <c r="I25" s="16">
        <f t="shared" si="1"/>
        <v>239.71</v>
      </c>
    </row>
    <row r="26" spans="1:9" ht="25.5">
      <c r="A26" s="13">
        <v>1</v>
      </c>
      <c r="B26" s="20" t="s">
        <v>37</v>
      </c>
      <c r="C26" s="14" t="s">
        <v>38</v>
      </c>
      <c r="D26" s="15">
        <v>13100</v>
      </c>
      <c r="E26" s="15">
        <v>13100</v>
      </c>
      <c r="F26" s="15">
        <v>7400</v>
      </c>
      <c r="G26" s="15">
        <v>8230</v>
      </c>
      <c r="H26" s="16">
        <f t="shared" si="0"/>
        <v>830</v>
      </c>
      <c r="I26" s="16">
        <f t="shared" si="1"/>
        <v>111.21621621621622</v>
      </c>
    </row>
    <row r="27" spans="1:9" ht="25.5">
      <c r="A27" s="13">
        <v>0</v>
      </c>
      <c r="B27" s="20" t="s">
        <v>39</v>
      </c>
      <c r="C27" s="14" t="s">
        <v>40</v>
      </c>
      <c r="D27" s="15">
        <v>13100</v>
      </c>
      <c r="E27" s="15">
        <v>13100</v>
      </c>
      <c r="F27" s="15">
        <v>7400</v>
      </c>
      <c r="G27" s="15">
        <v>8230</v>
      </c>
      <c r="H27" s="16">
        <f t="shared" si="0"/>
        <v>830</v>
      </c>
      <c r="I27" s="16">
        <f t="shared" si="1"/>
        <v>111.21621621621622</v>
      </c>
    </row>
    <row r="28" spans="1:9">
      <c r="A28" s="13">
        <v>1</v>
      </c>
      <c r="B28" s="20" t="s">
        <v>41</v>
      </c>
      <c r="C28" s="14" t="s">
        <v>42</v>
      </c>
      <c r="D28" s="15">
        <v>4405000</v>
      </c>
      <c r="E28" s="15">
        <v>4405000</v>
      </c>
      <c r="F28" s="15">
        <v>708300</v>
      </c>
      <c r="G28" s="15">
        <v>1773185.74</v>
      </c>
      <c r="H28" s="16">
        <f t="shared" si="0"/>
        <v>1064885.74</v>
      </c>
      <c r="I28" s="16">
        <f t="shared" si="1"/>
        <v>250.34388535931106</v>
      </c>
    </row>
    <row r="29" spans="1:9" ht="25.5">
      <c r="A29" s="13">
        <v>1</v>
      </c>
      <c r="B29" s="20" t="s">
        <v>43</v>
      </c>
      <c r="C29" s="14" t="s">
        <v>44</v>
      </c>
      <c r="D29" s="15">
        <v>170200</v>
      </c>
      <c r="E29" s="15">
        <v>170200</v>
      </c>
      <c r="F29" s="15">
        <v>0</v>
      </c>
      <c r="G29" s="15">
        <v>118355.81</v>
      </c>
      <c r="H29" s="16">
        <f t="shared" si="0"/>
        <v>118355.81</v>
      </c>
      <c r="I29" s="16">
        <f t="shared" si="1"/>
        <v>0</v>
      </c>
    </row>
    <row r="30" spans="1:9">
      <c r="A30" s="13">
        <v>0</v>
      </c>
      <c r="B30" s="20" t="s">
        <v>45</v>
      </c>
      <c r="C30" s="14" t="s">
        <v>46</v>
      </c>
      <c r="D30" s="15">
        <v>170200</v>
      </c>
      <c r="E30" s="15">
        <v>170200</v>
      </c>
      <c r="F30" s="15">
        <v>0</v>
      </c>
      <c r="G30" s="15">
        <v>118355.81</v>
      </c>
      <c r="H30" s="16">
        <f t="shared" si="0"/>
        <v>118355.81</v>
      </c>
      <c r="I30" s="16">
        <f t="shared" si="1"/>
        <v>0</v>
      </c>
    </row>
    <row r="31" spans="1:9" ht="25.5">
      <c r="A31" s="13">
        <v>1</v>
      </c>
      <c r="B31" s="20" t="s">
        <v>47</v>
      </c>
      <c r="C31" s="14" t="s">
        <v>48</v>
      </c>
      <c r="D31" s="15">
        <v>1400200</v>
      </c>
      <c r="E31" s="15">
        <v>1400200</v>
      </c>
      <c r="F31" s="15">
        <v>0</v>
      </c>
      <c r="G31" s="15">
        <v>701405.54</v>
      </c>
      <c r="H31" s="16">
        <f t="shared" si="0"/>
        <v>701405.54</v>
      </c>
      <c r="I31" s="16">
        <f t="shared" si="1"/>
        <v>0</v>
      </c>
    </row>
    <row r="32" spans="1:9">
      <c r="A32" s="13">
        <v>0</v>
      </c>
      <c r="B32" s="20" t="s">
        <v>49</v>
      </c>
      <c r="C32" s="14" t="s">
        <v>46</v>
      </c>
      <c r="D32" s="15">
        <v>1400200</v>
      </c>
      <c r="E32" s="15">
        <v>1400200</v>
      </c>
      <c r="F32" s="15">
        <v>0</v>
      </c>
      <c r="G32" s="15">
        <v>701405.54</v>
      </c>
      <c r="H32" s="16">
        <f t="shared" si="0"/>
        <v>701405.54</v>
      </c>
      <c r="I32" s="16">
        <f t="shared" si="1"/>
        <v>0</v>
      </c>
    </row>
    <row r="33" spans="1:9" ht="25.5">
      <c r="A33" s="13">
        <v>1</v>
      </c>
      <c r="B33" s="20" t="s">
        <v>50</v>
      </c>
      <c r="C33" s="14" t="s">
        <v>51</v>
      </c>
      <c r="D33" s="15">
        <v>2834600</v>
      </c>
      <c r="E33" s="15">
        <v>2834600</v>
      </c>
      <c r="F33" s="15">
        <v>708300</v>
      </c>
      <c r="G33" s="15">
        <v>953424.3899999999</v>
      </c>
      <c r="H33" s="16">
        <f t="shared" si="0"/>
        <v>245124.3899999999</v>
      </c>
      <c r="I33" s="16">
        <f t="shared" si="1"/>
        <v>134.60742481999151</v>
      </c>
    </row>
    <row r="34" spans="1:9" ht="63.75">
      <c r="A34" s="13">
        <v>0</v>
      </c>
      <c r="B34" s="20" t="s">
        <v>52</v>
      </c>
      <c r="C34" s="14" t="s">
        <v>53</v>
      </c>
      <c r="D34" s="15">
        <v>1250200</v>
      </c>
      <c r="E34" s="15">
        <v>1250200</v>
      </c>
      <c r="F34" s="15">
        <v>312300</v>
      </c>
      <c r="G34" s="15">
        <v>529168.18999999994</v>
      </c>
      <c r="H34" s="16">
        <f t="shared" si="0"/>
        <v>216868.18999999994</v>
      </c>
      <c r="I34" s="16">
        <f t="shared" si="1"/>
        <v>169.44226384886326</v>
      </c>
    </row>
    <row r="35" spans="1:9" ht="51">
      <c r="A35" s="13">
        <v>0</v>
      </c>
      <c r="B35" s="20" t="s">
        <v>54</v>
      </c>
      <c r="C35" s="14" t="s">
        <v>55</v>
      </c>
      <c r="D35" s="15">
        <v>1584400</v>
      </c>
      <c r="E35" s="15">
        <v>1584400</v>
      </c>
      <c r="F35" s="15">
        <v>396000</v>
      </c>
      <c r="G35" s="15">
        <v>424256.2</v>
      </c>
      <c r="H35" s="16">
        <f t="shared" si="0"/>
        <v>28256.200000000012</v>
      </c>
      <c r="I35" s="16">
        <f t="shared" si="1"/>
        <v>107.13540404040404</v>
      </c>
    </row>
    <row r="36" spans="1:9" ht="25.5">
      <c r="A36" s="13">
        <v>1</v>
      </c>
      <c r="B36" s="20" t="s">
        <v>56</v>
      </c>
      <c r="C36" s="14" t="s">
        <v>57</v>
      </c>
      <c r="D36" s="15">
        <v>22248400</v>
      </c>
      <c r="E36" s="15">
        <v>22248400</v>
      </c>
      <c r="F36" s="15">
        <v>4767000</v>
      </c>
      <c r="G36" s="15">
        <v>4981149.57</v>
      </c>
      <c r="H36" s="16">
        <f t="shared" si="0"/>
        <v>214149.5700000003</v>
      </c>
      <c r="I36" s="16">
        <f t="shared" si="1"/>
        <v>104.49233417243551</v>
      </c>
    </row>
    <row r="37" spans="1:9">
      <c r="A37" s="13">
        <v>1</v>
      </c>
      <c r="B37" s="20" t="s">
        <v>58</v>
      </c>
      <c r="C37" s="14" t="s">
        <v>59</v>
      </c>
      <c r="D37" s="15">
        <v>7011900</v>
      </c>
      <c r="E37" s="15">
        <v>7011900</v>
      </c>
      <c r="F37" s="15">
        <v>1175500</v>
      </c>
      <c r="G37" s="15">
        <v>1491189.16</v>
      </c>
      <c r="H37" s="16">
        <f t="shared" si="0"/>
        <v>315689.15999999992</v>
      </c>
      <c r="I37" s="16">
        <f t="shared" si="1"/>
        <v>126.85573458102934</v>
      </c>
    </row>
    <row r="38" spans="1:9" ht="38.25">
      <c r="A38" s="13">
        <v>0</v>
      </c>
      <c r="B38" s="20" t="s">
        <v>60</v>
      </c>
      <c r="C38" s="14" t="s">
        <v>61</v>
      </c>
      <c r="D38" s="15">
        <v>3000</v>
      </c>
      <c r="E38" s="15">
        <v>3000</v>
      </c>
      <c r="F38" s="15">
        <v>600</v>
      </c>
      <c r="G38" s="15">
        <v>167.87</v>
      </c>
      <c r="H38" s="16">
        <f t="shared" si="0"/>
        <v>-432.13</v>
      </c>
      <c r="I38" s="16">
        <f t="shared" si="1"/>
        <v>27.978333333333332</v>
      </c>
    </row>
    <row r="39" spans="1:9" ht="38.25">
      <c r="A39" s="13">
        <v>0</v>
      </c>
      <c r="B39" s="20" t="s">
        <v>62</v>
      </c>
      <c r="C39" s="14" t="s">
        <v>63</v>
      </c>
      <c r="D39" s="15">
        <v>315500</v>
      </c>
      <c r="E39" s="15">
        <v>315500</v>
      </c>
      <c r="F39" s="15">
        <v>0</v>
      </c>
      <c r="G39" s="15">
        <v>19180.310000000001</v>
      </c>
      <c r="H39" s="16">
        <f t="shared" si="0"/>
        <v>19180.310000000001</v>
      </c>
      <c r="I39" s="16">
        <f t="shared" si="1"/>
        <v>0</v>
      </c>
    </row>
    <row r="40" spans="1:9" ht="38.25">
      <c r="A40" s="13">
        <v>0</v>
      </c>
      <c r="B40" s="20" t="s">
        <v>64</v>
      </c>
      <c r="C40" s="14" t="s">
        <v>65</v>
      </c>
      <c r="D40" s="15">
        <v>300000</v>
      </c>
      <c r="E40" s="15">
        <v>300000</v>
      </c>
      <c r="F40" s="15">
        <v>54400</v>
      </c>
      <c r="G40" s="15">
        <v>42145.51</v>
      </c>
      <c r="H40" s="16">
        <f t="shared" si="0"/>
        <v>-12254.489999999998</v>
      </c>
      <c r="I40" s="16">
        <f t="shared" si="1"/>
        <v>77.473363970588238</v>
      </c>
    </row>
    <row r="41" spans="1:9" ht="38.25">
      <c r="A41" s="13">
        <v>0</v>
      </c>
      <c r="B41" s="20" t="s">
        <v>66</v>
      </c>
      <c r="C41" s="14" t="s">
        <v>67</v>
      </c>
      <c r="D41" s="15">
        <v>465700</v>
      </c>
      <c r="E41" s="15">
        <v>465700</v>
      </c>
      <c r="F41" s="15">
        <v>116400</v>
      </c>
      <c r="G41" s="15">
        <v>103578.58</v>
      </c>
      <c r="H41" s="16">
        <f t="shared" si="0"/>
        <v>-12821.419999999998</v>
      </c>
      <c r="I41" s="16">
        <f t="shared" si="1"/>
        <v>88.985034364261168</v>
      </c>
    </row>
    <row r="42" spans="1:9">
      <c r="A42" s="13">
        <v>0</v>
      </c>
      <c r="B42" s="20" t="s">
        <v>68</v>
      </c>
      <c r="C42" s="14" t="s">
        <v>69</v>
      </c>
      <c r="D42" s="15">
        <v>602400</v>
      </c>
      <c r="E42" s="15">
        <v>602400</v>
      </c>
      <c r="F42" s="15">
        <v>150600</v>
      </c>
      <c r="G42" s="15">
        <v>179140.22</v>
      </c>
      <c r="H42" s="16">
        <f t="shared" si="0"/>
        <v>28540.22</v>
      </c>
      <c r="I42" s="16">
        <f t="shared" si="1"/>
        <v>118.95100929614874</v>
      </c>
    </row>
    <row r="43" spans="1:9">
      <c r="A43" s="13">
        <v>0</v>
      </c>
      <c r="B43" s="20" t="s">
        <v>70</v>
      </c>
      <c r="C43" s="14" t="s">
        <v>71</v>
      </c>
      <c r="D43" s="15">
        <v>2265200</v>
      </c>
      <c r="E43" s="15">
        <v>2265200</v>
      </c>
      <c r="F43" s="15">
        <v>566100</v>
      </c>
      <c r="G43" s="15">
        <v>692121.37</v>
      </c>
      <c r="H43" s="16">
        <f t="shared" si="0"/>
        <v>126021.37</v>
      </c>
      <c r="I43" s="16">
        <f t="shared" si="1"/>
        <v>122.26132662073839</v>
      </c>
    </row>
    <row r="44" spans="1:9">
      <c r="A44" s="13">
        <v>0</v>
      </c>
      <c r="B44" s="20" t="s">
        <v>72</v>
      </c>
      <c r="C44" s="14" t="s">
        <v>73</v>
      </c>
      <c r="D44" s="15">
        <v>1910100</v>
      </c>
      <c r="E44" s="15">
        <v>1910100</v>
      </c>
      <c r="F44" s="15">
        <v>0</v>
      </c>
      <c r="G44" s="15">
        <v>171516.63</v>
      </c>
      <c r="H44" s="16">
        <f t="shared" ref="H44:H75" si="2">G44-F44</f>
        <v>171516.63</v>
      </c>
      <c r="I44" s="16">
        <f t="shared" ref="I44:I75" si="3">IF(F44=0,0,G44/F44*100)</f>
        <v>0</v>
      </c>
    </row>
    <row r="45" spans="1:9">
      <c r="A45" s="13">
        <v>0</v>
      </c>
      <c r="B45" s="20" t="s">
        <v>74</v>
      </c>
      <c r="C45" s="14" t="s">
        <v>75</v>
      </c>
      <c r="D45" s="15">
        <v>1150000</v>
      </c>
      <c r="E45" s="15">
        <v>1150000</v>
      </c>
      <c r="F45" s="15">
        <v>287400</v>
      </c>
      <c r="G45" s="15">
        <v>256672</v>
      </c>
      <c r="H45" s="16">
        <f t="shared" si="2"/>
        <v>-30728</v>
      </c>
      <c r="I45" s="16">
        <f t="shared" si="3"/>
        <v>89.308281141266534</v>
      </c>
    </row>
    <row r="46" spans="1:9">
      <c r="A46" s="13">
        <v>0</v>
      </c>
      <c r="B46" s="20" t="s">
        <v>76</v>
      </c>
      <c r="C46" s="14" t="s">
        <v>77</v>
      </c>
      <c r="D46" s="15">
        <v>0</v>
      </c>
      <c r="E46" s="15">
        <v>0</v>
      </c>
      <c r="F46" s="15">
        <v>0</v>
      </c>
      <c r="G46" s="15">
        <v>-8333.33</v>
      </c>
      <c r="H46" s="16">
        <f t="shared" si="2"/>
        <v>-8333.33</v>
      </c>
      <c r="I46" s="16">
        <f t="shared" si="3"/>
        <v>0</v>
      </c>
    </row>
    <row r="47" spans="1:9">
      <c r="A47" s="13">
        <v>0</v>
      </c>
      <c r="B47" s="20" t="s">
        <v>78</v>
      </c>
      <c r="C47" s="14" t="s">
        <v>79</v>
      </c>
      <c r="D47" s="15">
        <v>0</v>
      </c>
      <c r="E47" s="15">
        <v>0</v>
      </c>
      <c r="F47" s="15">
        <v>0</v>
      </c>
      <c r="G47" s="15">
        <v>35000</v>
      </c>
      <c r="H47" s="16">
        <f t="shared" si="2"/>
        <v>35000</v>
      </c>
      <c r="I47" s="16">
        <f t="shared" si="3"/>
        <v>0</v>
      </c>
    </row>
    <row r="48" spans="1:9">
      <c r="A48" s="13">
        <v>1</v>
      </c>
      <c r="B48" s="20" t="s">
        <v>80</v>
      </c>
      <c r="C48" s="14" t="s">
        <v>81</v>
      </c>
      <c r="D48" s="15">
        <v>15236500</v>
      </c>
      <c r="E48" s="15">
        <v>15236500</v>
      </c>
      <c r="F48" s="15">
        <v>3591500</v>
      </c>
      <c r="G48" s="15">
        <v>3489960.41</v>
      </c>
      <c r="H48" s="16">
        <f t="shared" si="2"/>
        <v>-101539.58999999985</v>
      </c>
      <c r="I48" s="16">
        <f t="shared" si="3"/>
        <v>97.17278045384937</v>
      </c>
    </row>
    <row r="49" spans="1:9">
      <c r="A49" s="13">
        <v>0</v>
      </c>
      <c r="B49" s="20" t="s">
        <v>82</v>
      </c>
      <c r="C49" s="14" t="s">
        <v>83</v>
      </c>
      <c r="D49" s="15">
        <v>1200000</v>
      </c>
      <c r="E49" s="15">
        <v>1200000</v>
      </c>
      <c r="F49" s="15">
        <v>221200</v>
      </c>
      <c r="G49" s="15">
        <v>165102.76999999999</v>
      </c>
      <c r="H49" s="16">
        <f t="shared" si="2"/>
        <v>-56097.23000000001</v>
      </c>
      <c r="I49" s="16">
        <f t="shared" si="3"/>
        <v>74.639588607594931</v>
      </c>
    </row>
    <row r="50" spans="1:9">
      <c r="A50" s="13">
        <v>0</v>
      </c>
      <c r="B50" s="20" t="s">
        <v>84</v>
      </c>
      <c r="C50" s="14" t="s">
        <v>85</v>
      </c>
      <c r="D50" s="15">
        <v>10636300</v>
      </c>
      <c r="E50" s="15">
        <v>10636300</v>
      </c>
      <c r="F50" s="15">
        <v>2612200</v>
      </c>
      <c r="G50" s="15">
        <v>2791314.68</v>
      </c>
      <c r="H50" s="16">
        <f t="shared" si="2"/>
        <v>179114.68000000017</v>
      </c>
      <c r="I50" s="16">
        <f t="shared" si="3"/>
        <v>106.85685169588852</v>
      </c>
    </row>
    <row r="51" spans="1:9" ht="51">
      <c r="A51" s="13">
        <v>0</v>
      </c>
      <c r="B51" s="20" t="s">
        <v>86</v>
      </c>
      <c r="C51" s="14" t="s">
        <v>87</v>
      </c>
      <c r="D51" s="15">
        <v>3400200</v>
      </c>
      <c r="E51" s="15">
        <v>3400200</v>
      </c>
      <c r="F51" s="15">
        <v>758100</v>
      </c>
      <c r="G51" s="15">
        <v>533542.96</v>
      </c>
      <c r="H51" s="16">
        <f t="shared" si="2"/>
        <v>-224557.04000000004</v>
      </c>
      <c r="I51" s="16">
        <f t="shared" si="3"/>
        <v>70.378968473816116</v>
      </c>
    </row>
    <row r="52" spans="1:9">
      <c r="A52" s="13">
        <v>1</v>
      </c>
      <c r="B52" s="20" t="s">
        <v>88</v>
      </c>
      <c r="C52" s="14" t="s">
        <v>89</v>
      </c>
      <c r="D52" s="15">
        <v>4804650</v>
      </c>
      <c r="E52" s="15">
        <v>4804650</v>
      </c>
      <c r="F52" s="15">
        <v>1004040</v>
      </c>
      <c r="G52" s="15">
        <v>1145326.71</v>
      </c>
      <c r="H52" s="16">
        <f t="shared" si="2"/>
        <v>141286.70999999996</v>
      </c>
      <c r="I52" s="16">
        <f t="shared" si="3"/>
        <v>114.07182084379109</v>
      </c>
    </row>
    <row r="53" spans="1:9">
      <c r="A53" s="13">
        <v>1</v>
      </c>
      <c r="B53" s="20" t="s">
        <v>90</v>
      </c>
      <c r="C53" s="14" t="s">
        <v>91</v>
      </c>
      <c r="D53" s="15">
        <v>71550</v>
      </c>
      <c r="E53" s="15">
        <v>71550</v>
      </c>
      <c r="F53" s="15">
        <v>2700</v>
      </c>
      <c r="G53" s="15">
        <v>14551</v>
      </c>
      <c r="H53" s="16">
        <f t="shared" si="2"/>
        <v>11851</v>
      </c>
      <c r="I53" s="16">
        <f t="shared" si="3"/>
        <v>538.92592592592598</v>
      </c>
    </row>
    <row r="54" spans="1:9" ht="63.75">
      <c r="A54" s="13">
        <v>1</v>
      </c>
      <c r="B54" s="20" t="s">
        <v>92</v>
      </c>
      <c r="C54" s="14" t="s">
        <v>93</v>
      </c>
      <c r="D54" s="15">
        <v>1950</v>
      </c>
      <c r="E54" s="15">
        <v>1950</v>
      </c>
      <c r="F54" s="15">
        <v>0</v>
      </c>
      <c r="G54" s="15">
        <v>0</v>
      </c>
      <c r="H54" s="16">
        <f t="shared" si="2"/>
        <v>0</v>
      </c>
      <c r="I54" s="16">
        <f t="shared" si="3"/>
        <v>0</v>
      </c>
    </row>
    <row r="55" spans="1:9" ht="38.25">
      <c r="A55" s="13">
        <v>0</v>
      </c>
      <c r="B55" s="20" t="s">
        <v>94</v>
      </c>
      <c r="C55" s="14" t="s">
        <v>95</v>
      </c>
      <c r="D55" s="15">
        <v>1950</v>
      </c>
      <c r="E55" s="15">
        <v>1950</v>
      </c>
      <c r="F55" s="15">
        <v>0</v>
      </c>
      <c r="G55" s="15">
        <v>0</v>
      </c>
      <c r="H55" s="16">
        <f t="shared" si="2"/>
        <v>0</v>
      </c>
      <c r="I55" s="16">
        <f t="shared" si="3"/>
        <v>0</v>
      </c>
    </row>
    <row r="56" spans="1:9">
      <c r="A56" s="13">
        <v>1</v>
      </c>
      <c r="B56" s="20" t="s">
        <v>96</v>
      </c>
      <c r="C56" s="14" t="s">
        <v>97</v>
      </c>
      <c r="D56" s="15">
        <v>69600</v>
      </c>
      <c r="E56" s="15">
        <v>69600</v>
      </c>
      <c r="F56" s="15">
        <v>2700</v>
      </c>
      <c r="G56" s="15">
        <v>14551</v>
      </c>
      <c r="H56" s="16">
        <f t="shared" si="2"/>
        <v>11851</v>
      </c>
      <c r="I56" s="16">
        <f t="shared" si="3"/>
        <v>538.92592592592598</v>
      </c>
    </row>
    <row r="57" spans="1:9">
      <c r="A57" s="13">
        <v>0</v>
      </c>
      <c r="B57" s="20" t="s">
        <v>98</v>
      </c>
      <c r="C57" s="14" t="s">
        <v>99</v>
      </c>
      <c r="D57" s="15">
        <v>9600</v>
      </c>
      <c r="E57" s="15">
        <v>9600</v>
      </c>
      <c r="F57" s="15">
        <v>1700</v>
      </c>
      <c r="G57" s="15">
        <v>14551</v>
      </c>
      <c r="H57" s="16">
        <f t="shared" si="2"/>
        <v>12851</v>
      </c>
      <c r="I57" s="16">
        <f t="shared" si="3"/>
        <v>855.94117647058818</v>
      </c>
    </row>
    <row r="58" spans="1:9" ht="63.75">
      <c r="A58" s="13">
        <v>0</v>
      </c>
      <c r="B58" s="20" t="s">
        <v>100</v>
      </c>
      <c r="C58" s="14" t="s">
        <v>101</v>
      </c>
      <c r="D58" s="15">
        <v>60000</v>
      </c>
      <c r="E58" s="15">
        <v>60000</v>
      </c>
      <c r="F58" s="15">
        <v>1000</v>
      </c>
      <c r="G58" s="15">
        <v>0</v>
      </c>
      <c r="H58" s="16">
        <f t="shared" si="2"/>
        <v>-1000</v>
      </c>
      <c r="I58" s="16">
        <f t="shared" si="3"/>
        <v>0</v>
      </c>
    </row>
    <row r="59" spans="1:9" ht="25.5">
      <c r="A59" s="13">
        <v>1</v>
      </c>
      <c r="B59" s="20" t="s">
        <v>102</v>
      </c>
      <c r="C59" s="14" t="s">
        <v>103</v>
      </c>
      <c r="D59" s="15">
        <v>4733100</v>
      </c>
      <c r="E59" s="15">
        <v>4733100</v>
      </c>
      <c r="F59" s="15">
        <v>1001340</v>
      </c>
      <c r="G59" s="15">
        <v>1095292.33</v>
      </c>
      <c r="H59" s="16">
        <f t="shared" si="2"/>
        <v>93952.330000000075</v>
      </c>
      <c r="I59" s="16">
        <f t="shared" si="3"/>
        <v>109.38266023528473</v>
      </c>
    </row>
    <row r="60" spans="1:9">
      <c r="A60" s="13">
        <v>1</v>
      </c>
      <c r="B60" s="20" t="s">
        <v>104</v>
      </c>
      <c r="C60" s="14" t="s">
        <v>105</v>
      </c>
      <c r="D60" s="15">
        <v>4580000</v>
      </c>
      <c r="E60" s="15">
        <v>4580000</v>
      </c>
      <c r="F60" s="15">
        <v>970600</v>
      </c>
      <c r="G60" s="15">
        <v>1019787.7899999999</v>
      </c>
      <c r="H60" s="16">
        <f t="shared" si="2"/>
        <v>49187.789999999921</v>
      </c>
      <c r="I60" s="16">
        <f t="shared" si="3"/>
        <v>105.0677714815578</v>
      </c>
    </row>
    <row r="61" spans="1:9" ht="38.25">
      <c r="A61" s="13">
        <v>0</v>
      </c>
      <c r="B61" s="20" t="s">
        <v>106</v>
      </c>
      <c r="C61" s="14" t="s">
        <v>107</v>
      </c>
      <c r="D61" s="15">
        <v>60000</v>
      </c>
      <c r="E61" s="15">
        <v>60000</v>
      </c>
      <c r="F61" s="15">
        <v>14600</v>
      </c>
      <c r="G61" s="15">
        <v>16610</v>
      </c>
      <c r="H61" s="16">
        <f t="shared" si="2"/>
        <v>2010</v>
      </c>
      <c r="I61" s="16">
        <f t="shared" si="3"/>
        <v>113.76712328767123</v>
      </c>
    </row>
    <row r="62" spans="1:9">
      <c r="A62" s="13">
        <v>0</v>
      </c>
      <c r="B62" s="20" t="s">
        <v>108</v>
      </c>
      <c r="C62" s="14" t="s">
        <v>109</v>
      </c>
      <c r="D62" s="15">
        <v>4400000</v>
      </c>
      <c r="E62" s="15">
        <v>4400000</v>
      </c>
      <c r="F62" s="15">
        <v>926000</v>
      </c>
      <c r="G62" s="15">
        <v>947717.78999999992</v>
      </c>
      <c r="H62" s="16">
        <f t="shared" si="2"/>
        <v>21717.789999999921</v>
      </c>
      <c r="I62" s="16">
        <f t="shared" si="3"/>
        <v>102.34533369330453</v>
      </c>
    </row>
    <row r="63" spans="1:9" ht="25.5">
      <c r="A63" s="13">
        <v>0</v>
      </c>
      <c r="B63" s="20" t="s">
        <v>110</v>
      </c>
      <c r="C63" s="14" t="s">
        <v>111</v>
      </c>
      <c r="D63" s="15">
        <v>120000</v>
      </c>
      <c r="E63" s="15">
        <v>120000</v>
      </c>
      <c r="F63" s="15">
        <v>30000</v>
      </c>
      <c r="G63" s="15">
        <v>55460</v>
      </c>
      <c r="H63" s="16">
        <f t="shared" si="2"/>
        <v>25460</v>
      </c>
      <c r="I63" s="16">
        <f t="shared" si="3"/>
        <v>184.86666666666667</v>
      </c>
    </row>
    <row r="64" spans="1:9" ht="25.5">
      <c r="A64" s="13">
        <v>1</v>
      </c>
      <c r="B64" s="20" t="s">
        <v>112</v>
      </c>
      <c r="C64" s="14" t="s">
        <v>113</v>
      </c>
      <c r="D64" s="15">
        <v>65000</v>
      </c>
      <c r="E64" s="15">
        <v>65000</v>
      </c>
      <c r="F64" s="15">
        <v>12200</v>
      </c>
      <c r="G64" s="15">
        <v>35273.19</v>
      </c>
      <c r="H64" s="16">
        <f t="shared" si="2"/>
        <v>23073.190000000002</v>
      </c>
      <c r="I64" s="16">
        <f t="shared" si="3"/>
        <v>289.12450819672137</v>
      </c>
    </row>
    <row r="65" spans="1:9" ht="38.25">
      <c r="A65" s="13">
        <v>0</v>
      </c>
      <c r="B65" s="20" t="s">
        <v>114</v>
      </c>
      <c r="C65" s="14" t="s">
        <v>115</v>
      </c>
      <c r="D65" s="15">
        <v>65000</v>
      </c>
      <c r="E65" s="15">
        <v>65000</v>
      </c>
      <c r="F65" s="15">
        <v>12200</v>
      </c>
      <c r="G65" s="15">
        <v>35273.19</v>
      </c>
      <c r="H65" s="16">
        <f t="shared" si="2"/>
        <v>23073.190000000002</v>
      </c>
      <c r="I65" s="16">
        <f t="shared" si="3"/>
        <v>289.12450819672137</v>
      </c>
    </row>
    <row r="66" spans="1:9">
      <c r="A66" s="13">
        <v>1</v>
      </c>
      <c r="B66" s="20" t="s">
        <v>116</v>
      </c>
      <c r="C66" s="14" t="s">
        <v>117</v>
      </c>
      <c r="D66" s="15">
        <v>88100</v>
      </c>
      <c r="E66" s="15">
        <v>88100</v>
      </c>
      <c r="F66" s="15">
        <v>18540</v>
      </c>
      <c r="G66" s="15">
        <v>40231.35</v>
      </c>
      <c r="H66" s="16">
        <f t="shared" si="2"/>
        <v>21691.35</v>
      </c>
      <c r="I66" s="16">
        <f t="shared" si="3"/>
        <v>216.99757281553394</v>
      </c>
    </row>
    <row r="67" spans="1:9" ht="38.25">
      <c r="A67" s="13">
        <v>0</v>
      </c>
      <c r="B67" s="20" t="s">
        <v>118</v>
      </c>
      <c r="C67" s="14" t="s">
        <v>119</v>
      </c>
      <c r="D67" s="15">
        <v>81100</v>
      </c>
      <c r="E67" s="15">
        <v>81100</v>
      </c>
      <c r="F67" s="15">
        <v>16800</v>
      </c>
      <c r="G67" s="15">
        <v>37783.35</v>
      </c>
      <c r="H67" s="16">
        <f t="shared" si="2"/>
        <v>20983.35</v>
      </c>
      <c r="I67" s="16">
        <f t="shared" si="3"/>
        <v>224.90089285714285</v>
      </c>
    </row>
    <row r="68" spans="1:9" ht="38.25">
      <c r="A68" s="13">
        <v>0</v>
      </c>
      <c r="B68" s="20" t="s">
        <v>120</v>
      </c>
      <c r="C68" s="14" t="s">
        <v>121</v>
      </c>
      <c r="D68" s="15">
        <v>7000</v>
      </c>
      <c r="E68" s="15">
        <v>7000</v>
      </c>
      <c r="F68" s="15">
        <v>1740</v>
      </c>
      <c r="G68" s="15">
        <v>2448</v>
      </c>
      <c r="H68" s="16">
        <f t="shared" si="2"/>
        <v>708</v>
      </c>
      <c r="I68" s="16">
        <f t="shared" si="3"/>
        <v>140.68965517241378</v>
      </c>
    </row>
    <row r="69" spans="1:9">
      <c r="A69" s="13">
        <v>1</v>
      </c>
      <c r="B69" s="20" t="s">
        <v>122</v>
      </c>
      <c r="C69" s="14" t="s">
        <v>123</v>
      </c>
      <c r="D69" s="15">
        <v>0</v>
      </c>
      <c r="E69" s="15">
        <v>0</v>
      </c>
      <c r="F69" s="15">
        <v>0</v>
      </c>
      <c r="G69" s="15">
        <v>35483.379999999997</v>
      </c>
      <c r="H69" s="16">
        <f t="shared" si="2"/>
        <v>35483.379999999997</v>
      </c>
      <c r="I69" s="16">
        <f t="shared" si="3"/>
        <v>0</v>
      </c>
    </row>
    <row r="70" spans="1:9">
      <c r="A70" s="13">
        <v>1</v>
      </c>
      <c r="B70" s="20" t="s">
        <v>124</v>
      </c>
      <c r="C70" s="14" t="s">
        <v>97</v>
      </c>
      <c r="D70" s="15">
        <v>0</v>
      </c>
      <c r="E70" s="15">
        <v>0</v>
      </c>
      <c r="F70" s="15">
        <v>0</v>
      </c>
      <c r="G70" s="15">
        <v>35483.379999999997</v>
      </c>
      <c r="H70" s="16">
        <f t="shared" si="2"/>
        <v>35483.379999999997</v>
      </c>
      <c r="I70" s="16">
        <f t="shared" si="3"/>
        <v>0</v>
      </c>
    </row>
    <row r="71" spans="1:9">
      <c r="A71" s="13">
        <v>0</v>
      </c>
      <c r="B71" s="20" t="s">
        <v>125</v>
      </c>
      <c r="C71" s="14" t="s">
        <v>97</v>
      </c>
      <c r="D71" s="15">
        <v>0</v>
      </c>
      <c r="E71" s="15">
        <v>0</v>
      </c>
      <c r="F71" s="15">
        <v>0</v>
      </c>
      <c r="G71" s="15">
        <v>35483.379999999997</v>
      </c>
      <c r="H71" s="16">
        <f t="shared" si="2"/>
        <v>35483.379999999997</v>
      </c>
      <c r="I71" s="16">
        <f t="shared" si="3"/>
        <v>0</v>
      </c>
    </row>
    <row r="72" spans="1:9">
      <c r="A72" s="13">
        <v>1</v>
      </c>
      <c r="B72" s="20" t="s">
        <v>126</v>
      </c>
      <c r="C72" s="14" t="s">
        <v>127</v>
      </c>
      <c r="D72" s="15">
        <v>0</v>
      </c>
      <c r="E72" s="15">
        <v>0</v>
      </c>
      <c r="F72" s="15">
        <v>0</v>
      </c>
      <c r="G72" s="15">
        <v>4673.38</v>
      </c>
      <c r="H72" s="16">
        <f t="shared" si="2"/>
        <v>4673.38</v>
      </c>
      <c r="I72" s="16">
        <f t="shared" si="3"/>
        <v>0</v>
      </c>
    </row>
    <row r="73" spans="1:9">
      <c r="A73" s="13">
        <v>1</v>
      </c>
      <c r="B73" s="20" t="s">
        <v>128</v>
      </c>
      <c r="C73" s="14" t="s">
        <v>129</v>
      </c>
      <c r="D73" s="15">
        <v>0</v>
      </c>
      <c r="E73" s="15">
        <v>0</v>
      </c>
      <c r="F73" s="15">
        <v>0</v>
      </c>
      <c r="G73" s="15">
        <v>4673.38</v>
      </c>
      <c r="H73" s="16">
        <f t="shared" si="2"/>
        <v>4673.38</v>
      </c>
      <c r="I73" s="16">
        <f t="shared" si="3"/>
        <v>0</v>
      </c>
    </row>
    <row r="74" spans="1:9" ht="63.75">
      <c r="A74" s="13">
        <v>1</v>
      </c>
      <c r="B74" s="20" t="s">
        <v>130</v>
      </c>
      <c r="C74" s="14" t="s">
        <v>131</v>
      </c>
      <c r="D74" s="15">
        <v>0</v>
      </c>
      <c r="E74" s="15">
        <v>0</v>
      </c>
      <c r="F74" s="15">
        <v>0</v>
      </c>
      <c r="G74" s="15">
        <v>4673.38</v>
      </c>
      <c r="H74" s="16">
        <f t="shared" si="2"/>
        <v>4673.38</v>
      </c>
      <c r="I74" s="16">
        <f t="shared" si="3"/>
        <v>0</v>
      </c>
    </row>
    <row r="75" spans="1:9" ht="51">
      <c r="A75" s="13">
        <v>0</v>
      </c>
      <c r="B75" s="20" t="s">
        <v>132</v>
      </c>
      <c r="C75" s="14" t="s">
        <v>133</v>
      </c>
      <c r="D75" s="15">
        <v>0</v>
      </c>
      <c r="E75" s="15">
        <v>0</v>
      </c>
      <c r="F75" s="15">
        <v>0</v>
      </c>
      <c r="G75" s="15">
        <v>4673.38</v>
      </c>
      <c r="H75" s="16">
        <f t="shared" si="2"/>
        <v>4673.38</v>
      </c>
      <c r="I75" s="16">
        <f t="shared" si="3"/>
        <v>0</v>
      </c>
    </row>
    <row r="76" spans="1:9">
      <c r="A76" s="13">
        <v>1</v>
      </c>
      <c r="B76" s="20" t="s">
        <v>134</v>
      </c>
      <c r="C76" s="14" t="s">
        <v>135</v>
      </c>
      <c r="D76" s="15">
        <v>87758890</v>
      </c>
      <c r="E76" s="15">
        <v>87868290</v>
      </c>
      <c r="F76" s="15">
        <v>21551721</v>
      </c>
      <c r="G76" s="15">
        <v>21257805.260000002</v>
      </c>
      <c r="H76" s="16">
        <f t="shared" ref="H76:H87" si="4">G76-F76</f>
        <v>-293915.73999999836</v>
      </c>
      <c r="I76" s="16">
        <f t="shared" ref="I76:I87" si="5">IF(F76=0,0,G76/F76*100)</f>
        <v>98.636230767835215</v>
      </c>
    </row>
    <row r="77" spans="1:9">
      <c r="A77" s="13">
        <v>1</v>
      </c>
      <c r="B77" s="20" t="s">
        <v>136</v>
      </c>
      <c r="C77" s="14" t="s">
        <v>137</v>
      </c>
      <c r="D77" s="15">
        <v>87758890</v>
      </c>
      <c r="E77" s="15">
        <v>87868290</v>
      </c>
      <c r="F77" s="15">
        <v>21551721</v>
      </c>
      <c r="G77" s="15">
        <v>21257805.260000002</v>
      </c>
      <c r="H77" s="16">
        <f t="shared" si="4"/>
        <v>-293915.73999999836</v>
      </c>
      <c r="I77" s="16">
        <f t="shared" si="5"/>
        <v>98.636230767835215</v>
      </c>
    </row>
    <row r="78" spans="1:9">
      <c r="A78" s="13">
        <v>1</v>
      </c>
      <c r="B78" s="20" t="s">
        <v>138</v>
      </c>
      <c r="C78" s="14" t="s">
        <v>139</v>
      </c>
      <c r="D78" s="15">
        <v>30084500</v>
      </c>
      <c r="E78" s="15">
        <v>30084500</v>
      </c>
      <c r="F78" s="15">
        <v>7521000</v>
      </c>
      <c r="G78" s="15">
        <v>7521000</v>
      </c>
      <c r="H78" s="16">
        <f t="shared" si="4"/>
        <v>0</v>
      </c>
      <c r="I78" s="16">
        <f t="shared" si="5"/>
        <v>100</v>
      </c>
    </row>
    <row r="79" spans="1:9">
      <c r="A79" s="13">
        <v>0</v>
      </c>
      <c r="B79" s="20" t="s">
        <v>140</v>
      </c>
      <c r="C79" s="14" t="s">
        <v>141</v>
      </c>
      <c r="D79" s="15">
        <v>30084500</v>
      </c>
      <c r="E79" s="15">
        <v>30084500</v>
      </c>
      <c r="F79" s="15">
        <v>7521000</v>
      </c>
      <c r="G79" s="15">
        <v>7521000</v>
      </c>
      <c r="H79" s="16">
        <f t="shared" si="4"/>
        <v>0</v>
      </c>
      <c r="I79" s="16">
        <f t="shared" si="5"/>
        <v>100</v>
      </c>
    </row>
    <row r="80" spans="1:9">
      <c r="A80" s="13">
        <v>1</v>
      </c>
      <c r="B80" s="20" t="s">
        <v>142</v>
      </c>
      <c r="C80" s="14" t="s">
        <v>143</v>
      </c>
      <c r="D80" s="15">
        <v>51733900</v>
      </c>
      <c r="E80" s="15">
        <v>51733900</v>
      </c>
      <c r="F80" s="15">
        <v>12131100</v>
      </c>
      <c r="G80" s="15">
        <v>12131100</v>
      </c>
      <c r="H80" s="16">
        <f t="shared" si="4"/>
        <v>0</v>
      </c>
      <c r="I80" s="16">
        <f t="shared" si="5"/>
        <v>100</v>
      </c>
    </row>
    <row r="81" spans="1:9" ht="25.5">
      <c r="A81" s="13">
        <v>0</v>
      </c>
      <c r="B81" s="20" t="s">
        <v>144</v>
      </c>
      <c r="C81" s="14" t="s">
        <v>145</v>
      </c>
      <c r="D81" s="15">
        <v>51733900</v>
      </c>
      <c r="E81" s="15">
        <v>51733900</v>
      </c>
      <c r="F81" s="15">
        <v>12131100</v>
      </c>
      <c r="G81" s="15">
        <v>12131100</v>
      </c>
      <c r="H81" s="16">
        <f t="shared" si="4"/>
        <v>0</v>
      </c>
      <c r="I81" s="16">
        <f t="shared" si="5"/>
        <v>100</v>
      </c>
    </row>
    <row r="82" spans="1:9">
      <c r="A82" s="13">
        <v>1</v>
      </c>
      <c r="B82" s="20" t="s">
        <v>146</v>
      </c>
      <c r="C82" s="14" t="s">
        <v>147</v>
      </c>
      <c r="D82" s="15">
        <v>5940490</v>
      </c>
      <c r="E82" s="15">
        <v>6049890</v>
      </c>
      <c r="F82" s="15">
        <v>1899621</v>
      </c>
      <c r="G82" s="15">
        <v>1605705.26</v>
      </c>
      <c r="H82" s="16">
        <f t="shared" si="4"/>
        <v>-293915.74</v>
      </c>
      <c r="I82" s="16">
        <f t="shared" si="5"/>
        <v>84.527664202490911</v>
      </c>
    </row>
    <row r="83" spans="1:9" ht="38.25">
      <c r="A83" s="13">
        <v>0</v>
      </c>
      <c r="B83" s="20" t="s">
        <v>148</v>
      </c>
      <c r="C83" s="14" t="s">
        <v>149</v>
      </c>
      <c r="D83" s="15">
        <v>2087400</v>
      </c>
      <c r="E83" s="15">
        <v>2087400</v>
      </c>
      <c r="F83" s="15">
        <v>450800</v>
      </c>
      <c r="G83" s="15">
        <v>450800</v>
      </c>
      <c r="H83" s="16">
        <f t="shared" si="4"/>
        <v>0</v>
      </c>
      <c r="I83" s="16">
        <f t="shared" si="5"/>
        <v>100</v>
      </c>
    </row>
    <row r="84" spans="1:9" ht="38.25">
      <c r="A84" s="13">
        <v>0</v>
      </c>
      <c r="B84" s="20" t="s">
        <v>150</v>
      </c>
      <c r="C84" s="14" t="s">
        <v>151</v>
      </c>
      <c r="D84" s="15">
        <v>0</v>
      </c>
      <c r="E84" s="15">
        <v>109400</v>
      </c>
      <c r="F84" s="15">
        <v>27300</v>
      </c>
      <c r="G84" s="15">
        <v>27300</v>
      </c>
      <c r="H84" s="16">
        <f t="shared" si="4"/>
        <v>0</v>
      </c>
      <c r="I84" s="16">
        <f t="shared" si="5"/>
        <v>100</v>
      </c>
    </row>
    <row r="85" spans="1:9">
      <c r="A85" s="13">
        <v>0</v>
      </c>
      <c r="B85" s="20" t="s">
        <v>152</v>
      </c>
      <c r="C85" s="14" t="s">
        <v>153</v>
      </c>
      <c r="D85" s="15">
        <v>3853090</v>
      </c>
      <c r="E85" s="15">
        <v>3853090</v>
      </c>
      <c r="F85" s="15">
        <v>1421521</v>
      </c>
      <c r="G85" s="15">
        <v>1127605.26</v>
      </c>
      <c r="H85" s="16">
        <f t="shared" si="4"/>
        <v>-293915.74</v>
      </c>
      <c r="I85" s="16">
        <f t="shared" si="5"/>
        <v>79.323855222680493</v>
      </c>
    </row>
    <row r="86" spans="1:9">
      <c r="A86" s="13">
        <v>1</v>
      </c>
      <c r="B86" s="20" t="s">
        <v>154</v>
      </c>
      <c r="C86" s="14" t="s">
        <v>155</v>
      </c>
      <c r="D86" s="15">
        <v>84779950</v>
      </c>
      <c r="E86" s="15">
        <v>84779950</v>
      </c>
      <c r="F86" s="15">
        <v>17285090</v>
      </c>
      <c r="G86" s="15">
        <v>20440308.650000002</v>
      </c>
      <c r="H86" s="16">
        <f t="shared" si="4"/>
        <v>3155218.6500000022</v>
      </c>
      <c r="I86" s="16">
        <f t="shared" si="5"/>
        <v>118.2539902887402</v>
      </c>
    </row>
    <row r="87" spans="1:9">
      <c r="A87" s="13">
        <v>1</v>
      </c>
      <c r="B87" s="20" t="s">
        <v>154</v>
      </c>
      <c r="C87" s="14" t="s">
        <v>156</v>
      </c>
      <c r="D87" s="15">
        <v>172538840</v>
      </c>
      <c r="E87" s="15">
        <v>172648240</v>
      </c>
      <c r="F87" s="15">
        <v>38836811</v>
      </c>
      <c r="G87" s="15">
        <v>41698113.910000004</v>
      </c>
      <c r="H87" s="16">
        <f t="shared" si="4"/>
        <v>2861302.9100000039</v>
      </c>
      <c r="I87" s="16">
        <f t="shared" si="5"/>
        <v>107.36750221329964</v>
      </c>
    </row>
    <row r="89" spans="1:9" ht="15.75">
      <c r="C89" s="21" t="s">
        <v>161</v>
      </c>
      <c r="D89" s="22"/>
      <c r="E89" s="23" t="s">
        <v>162</v>
      </c>
      <c r="F89" s="23"/>
      <c r="G89" s="23"/>
    </row>
  </sheetData>
  <mergeCells count="8">
    <mergeCell ref="E89:G89"/>
    <mergeCell ref="B7:I7"/>
    <mergeCell ref="B8:I8"/>
    <mergeCell ref="G1:I1"/>
    <mergeCell ref="F2:I2"/>
    <mergeCell ref="F4:I4"/>
    <mergeCell ref="F5:I5"/>
    <mergeCell ref="F3:I3"/>
  </mergeCells>
  <conditionalFormatting sqref="B12:B87">
    <cfRule type="expression" dxfId="7" priority="2" stopIfTrue="1">
      <formula>A12=1</formula>
    </cfRule>
  </conditionalFormatting>
  <conditionalFormatting sqref="C12:C87">
    <cfRule type="expression" dxfId="6" priority="3" stopIfTrue="1">
      <formula>A12=1</formula>
    </cfRule>
  </conditionalFormatting>
  <conditionalFormatting sqref="D12:D87">
    <cfRule type="expression" dxfId="5" priority="4" stopIfTrue="1">
      <formula>A12=1</formula>
    </cfRule>
  </conditionalFormatting>
  <conditionalFormatting sqref="E12:E87">
    <cfRule type="expression" dxfId="4" priority="5" stopIfTrue="1">
      <formula>A12=1</formula>
    </cfRule>
  </conditionalFormatting>
  <conditionalFormatting sqref="F12:F87">
    <cfRule type="expression" dxfId="3" priority="6" stopIfTrue="1">
      <formula>A12=1</formula>
    </cfRule>
  </conditionalFormatting>
  <conditionalFormatting sqref="G12:G87">
    <cfRule type="expression" dxfId="2" priority="7" stopIfTrue="1">
      <formula>A12=1</formula>
    </cfRule>
  </conditionalFormatting>
  <conditionalFormatting sqref="H12:H87">
    <cfRule type="expression" dxfId="1" priority="8" stopIfTrue="1">
      <formula>A12=1</formula>
    </cfRule>
  </conditionalFormatting>
  <conditionalFormatting sqref="I12:I87">
    <cfRule type="expression" dxfId="0" priority="9" stopIfTrue="1">
      <formula>A12=1</formula>
    </cfRule>
  </conditionalFormatting>
  <pageMargins left="0.32" right="0.33" top="0.39370078740157499" bottom="0.39370078740157499" header="0" footer="0"/>
  <pageSetup paperSize="9" scale="6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Лист1!Заголовки_для_друку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petromeroslavovih</cp:lastModifiedBy>
  <cp:lastPrinted>2023-06-27T12:06:10Z</cp:lastPrinted>
  <dcterms:created xsi:type="dcterms:W3CDTF">2023-04-12T07:50:33Z</dcterms:created>
  <dcterms:modified xsi:type="dcterms:W3CDTF">2023-06-27T12:06:18Z</dcterms:modified>
</cp:coreProperties>
</file>