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G144" i="1"/>
  <c r="E144"/>
  <c r="D144"/>
  <c r="E92"/>
  <c r="G92"/>
  <c r="D92"/>
  <c r="E48"/>
  <c r="F48"/>
  <c r="G48"/>
  <c r="I48"/>
  <c r="D48"/>
  <c r="H108"/>
  <c r="H132"/>
  <c r="H85"/>
  <c r="H90"/>
  <c r="H92" s="1"/>
  <c r="H109"/>
  <c r="H107"/>
  <c r="H124"/>
  <c r="H82"/>
  <c r="H138"/>
  <c r="H54" l="1"/>
  <c r="H53"/>
  <c r="H52"/>
  <c r="H77"/>
  <c r="H15"/>
  <c r="H16"/>
  <c r="H14"/>
  <c r="E37"/>
  <c r="H37" s="1"/>
  <c r="E36"/>
  <c r="H36" s="1"/>
  <c r="H125"/>
  <c r="H59"/>
  <c r="H62" s="1"/>
  <c r="E96"/>
  <c r="H96" s="1"/>
  <c r="H43"/>
  <c r="H44"/>
  <c r="H11"/>
  <c r="H21"/>
  <c r="E35"/>
  <c r="H35" s="1"/>
  <c r="E27"/>
  <c r="H27" s="1"/>
  <c r="E28"/>
  <c r="H28" s="1"/>
  <c r="H45"/>
  <c r="H47"/>
  <c r="H46"/>
  <c r="E26"/>
  <c r="H26" s="1"/>
  <c r="E29"/>
  <c r="H29" s="1"/>
  <c r="E30"/>
  <c r="H30" s="1"/>
  <c r="E31"/>
  <c r="H31" s="1"/>
  <c r="E32"/>
  <c r="H32" s="1"/>
  <c r="E33"/>
  <c r="H33" s="1"/>
  <c r="E34"/>
  <c r="H34" s="1"/>
  <c r="E83"/>
  <c r="H83" s="1"/>
  <c r="H143"/>
  <c r="I143"/>
  <c r="G143"/>
  <c r="D142"/>
  <c r="E142" s="1"/>
  <c r="D140"/>
  <c r="E140" s="1"/>
  <c r="E139"/>
  <c r="E137"/>
  <c r="E136"/>
  <c r="H48" l="1"/>
  <c r="D143"/>
  <c r="E135"/>
  <c r="E143" s="1"/>
  <c r="I133" l="1"/>
  <c r="G133"/>
  <c r="D131"/>
  <c r="E131" s="1"/>
  <c r="D130"/>
  <c r="E130" s="1"/>
  <c r="E129"/>
  <c r="E128"/>
  <c r="D127"/>
  <c r="E127" s="1"/>
  <c r="E126"/>
  <c r="H126" s="1"/>
  <c r="H133" s="1"/>
  <c r="E133" l="1"/>
  <c r="D133"/>
  <c r="I122"/>
  <c r="H122"/>
  <c r="G122"/>
  <c r="D121"/>
  <c r="E121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0"/>
  <c r="E110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I97"/>
  <c r="H97"/>
  <c r="G97"/>
  <c r="D95"/>
  <c r="E95" s="1"/>
  <c r="D94"/>
  <c r="E94" s="1"/>
  <c r="I92"/>
  <c r="I88"/>
  <c r="G88"/>
  <c r="E87"/>
  <c r="E84"/>
  <c r="H84" s="1"/>
  <c r="H88" s="1"/>
  <c r="G40"/>
  <c r="H80"/>
  <c r="G80"/>
  <c r="I80"/>
  <c r="D79"/>
  <c r="E79" s="1"/>
  <c r="E76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E67"/>
  <c r="D65"/>
  <c r="E65" s="1"/>
  <c r="D64"/>
  <c r="E64" s="1"/>
  <c r="H144"/>
  <c r="I62"/>
  <c r="G62"/>
  <c r="D61"/>
  <c r="E61" s="1"/>
  <c r="I57"/>
  <c r="G57"/>
  <c r="E51"/>
  <c r="I40"/>
  <c r="D39"/>
  <c r="E39" s="1"/>
  <c r="E25"/>
  <c r="D24"/>
  <c r="E24" s="1"/>
  <c r="D23"/>
  <c r="E23" s="1"/>
  <c r="D22"/>
  <c r="E22" s="1"/>
  <c r="D20"/>
  <c r="E20" s="1"/>
  <c r="D19"/>
  <c r="E19" s="1"/>
  <c r="D18"/>
  <c r="E18" s="1"/>
  <c r="D17"/>
  <c r="E17" s="1"/>
  <c r="D13"/>
  <c r="E12"/>
  <c r="H12" s="1"/>
  <c r="H40" s="1"/>
  <c r="E10"/>
  <c r="H57" l="1"/>
  <c r="E13"/>
  <c r="D40"/>
  <c r="D122"/>
  <c r="H49"/>
  <c r="E57"/>
  <c r="E97"/>
  <c r="E122"/>
  <c r="D97"/>
  <c r="D88"/>
  <c r="E88" s="1"/>
  <c r="D80"/>
  <c r="E80" s="1"/>
  <c r="D57"/>
  <c r="D62"/>
  <c r="E62" s="1"/>
  <c r="G49"/>
  <c r="I49"/>
  <c r="D49" l="1"/>
  <c r="E40"/>
  <c r="E49" l="1"/>
</calcChain>
</file>

<file path=xl/sharedStrings.xml><?xml version="1.0" encoding="utf-8"?>
<sst xmlns="http://schemas.openxmlformats.org/spreadsheetml/2006/main" count="289" uniqueCount="156">
  <si>
    <t>Перелік</t>
  </si>
  <si>
    <t>№ п/п</t>
  </si>
  <si>
    <t xml:space="preserve">Найменування об’єкта та його місце знаходження </t>
  </si>
  <si>
    <t>Рік початку і закінчення реалізації проекту</t>
  </si>
  <si>
    <t>Кошторисна вартість, млн. грн.</t>
  </si>
  <si>
    <t>Форма власності</t>
  </si>
  <si>
    <t>Обсяг фінансування  (млн.грн.)</t>
  </si>
  <si>
    <t>Всього</t>
  </si>
  <si>
    <t>Державний бюджет</t>
  </si>
  <si>
    <t>Міський бюджет</t>
  </si>
  <si>
    <t>Інші джерела</t>
  </si>
  <si>
    <t>Освіта</t>
  </si>
  <si>
    <t>Загальна середня освіта</t>
  </si>
  <si>
    <t>Комунальна</t>
  </si>
  <si>
    <t>Капітальний ремонт спортивного залу Кіцманської районної гімназії в м.Кіцмань</t>
  </si>
  <si>
    <t>Капітальний ремонт (заміна покрівлі) Кіцманської районної гімназії в м.Кіцмань</t>
  </si>
  <si>
    <t>Капітальний ремонт Шипинецького ЗЗСО І-ІІІ ступенів (добудови над тиром) в с.Шипинці</t>
  </si>
  <si>
    <t>Капітальний ремонт харчоблоку Шипинецького ЗЗСО І-ІІІ ступенів в с.Шипинці</t>
  </si>
  <si>
    <t>Капітальний ремонт огорожі Шипинецького ЗЗСО І-ІІІ ступенів в с.Шипинці</t>
  </si>
  <si>
    <t>Капітальний ремонт огорожі Лашківського ЗЗСО І-ІІІ ступенів по вул. Головній, 21-А в с. Лашківка Кіцманського району Чернівецької області</t>
  </si>
  <si>
    <t>Капітальний ремонт Лашківського ЗЗСО І-ІІІ ступенів по вул. Головній, 21-А в с. Лашківка Кіцманського району Чернівецької області</t>
  </si>
  <si>
    <t>Капітальний ремонт (влаштування тротуарної плитки) пішохідної зони Лашківського ЗЗСО І-ІІІ ст. в с.Лашківка</t>
  </si>
  <si>
    <t>Х</t>
  </si>
  <si>
    <t>Дошкільна освіта</t>
  </si>
  <si>
    <t>РАЗОМ ОСВІТА</t>
  </si>
  <si>
    <t>Культура</t>
  </si>
  <si>
    <t>РАЗОМ КУЛЬТУРА</t>
  </si>
  <si>
    <t>Заміна вікон в приміщенні бібліотеки с. Давидівці та встановлення комп'ютерної техніки з комлектуючими.</t>
  </si>
  <si>
    <t>Охорона здоров’я</t>
  </si>
  <si>
    <t>РАЗОМ ОХОРОНА ЗДОРОВ’Я</t>
  </si>
  <si>
    <t>Житлово-комунальне господарство</t>
  </si>
  <si>
    <t>Будівництво насосної станції для постачання води по вул.Сторожинецькій та прилеглих до неї вулиць в м.Кіцмань</t>
  </si>
  <si>
    <t>Вирівнювання звалища будівельних відходів на берегоукріплюючій ділянці біля вул. Г.Сковороди в м.Кіцмань</t>
  </si>
  <si>
    <t>Придбання дрону для проведення аеророзвідки з метою виявлення несанкціонованого спалення відходів створюючих димовий завіс</t>
  </si>
  <si>
    <t>Будівництво насосної станції для постачання води по вул.Лисенка м.Кіцмань та прилеглих вулиць.</t>
  </si>
  <si>
    <t>Будівництво підвищувальної водопровідної станції по пров.Сторожинецькому 1 для житлового масиву в районі вулиць Воробкевича та Мазепи в м.Кіцмань</t>
  </si>
  <si>
    <t>Придбання трактора МТЗ 82.1 та ескаватора</t>
  </si>
  <si>
    <t>Придбання хомутів з нержавіючої сталі для ремонту вуличних водопроводів</t>
  </si>
  <si>
    <t>Придбання пресу гідравлічного з дироколом для пет пляшок та макулатури</t>
  </si>
  <si>
    <t>Придбання контейнерів для збирання ТПВ 1,1 куб.м.</t>
  </si>
  <si>
    <t>Придбання пилососу для збору опалого листя</t>
  </si>
  <si>
    <t>Придбання спеціалізованої техніки для Кіцманського ВУЖКГ</t>
  </si>
  <si>
    <t>Будівництво резервуарів чистої води по провулку Сторожинецькому в м.Кіцмань Чернівецької області</t>
  </si>
  <si>
    <t>РАЗОМ ЖКГ</t>
  </si>
  <si>
    <t>Інфраструктура та благоустрій</t>
  </si>
  <si>
    <t>Створення системи міських туалетів-вбиралень</t>
  </si>
  <si>
    <t>РАЗОМ ІНФРАСТРУКТУРА ТА БЛАГОУСТРІЙ</t>
  </si>
  <si>
    <t>Фізична культура і спорт</t>
  </si>
  <si>
    <t>РАЗОМ ФІЗИЧНА КУЛЬТУРА ТА СПОРТ</t>
  </si>
  <si>
    <t>Енергозбереженння та енергоефективність</t>
  </si>
  <si>
    <t>Заміна електротрансформатора на вул.Чагор в м.Кіцмань</t>
  </si>
  <si>
    <t>Капітальний ремонт Суховерхівського ЗЗСО І-ІІ ст.  (заміна покрівлі, утеплення горища та фасаду школи, заміна системи опалення, водовідведення та електромережі)</t>
  </si>
  <si>
    <t>РАЗОМ ЕНЕРГОЗБЕРЕЖЕННЯ ТА ЕНЕРГОЕФЕКТИВНІСТЬ</t>
  </si>
  <si>
    <t>Дорожнє господарство</t>
  </si>
  <si>
    <t>Капітальний ремонт дорожнього покриття по вул.Будівельній в м.Кіцмань (довжина 200 м, ширина 5 м)</t>
  </si>
  <si>
    <t>Встановлення тротуару з відповідним розчищенням притротуарних зон від чагарників по вул. Космонавтів (довжиною 120 м)</t>
  </si>
  <si>
    <t xml:space="preserve">Відновлення дорожньої розмітки (розмежувальної лінії) по вул.Г.Сковороди та ліній узбіччя </t>
  </si>
  <si>
    <t>Формування тротуарної зони на ставковій ділянці вул..Г.Сковороди</t>
  </si>
  <si>
    <t>Встановлення знаку заборони руху важкого транспорту вул. Г.Сковороди, тонажем більше 40 тонн</t>
  </si>
  <si>
    <t>Відновленя дорожнього проїзду та тротуару, встановлення освітлення до залізнодорожнього вокзалу</t>
  </si>
  <si>
    <t>Облаштування пішохідних переходів автоматичними (сенсорними) ліхтарями освітлення пішохідного переходу</t>
  </si>
  <si>
    <t>Встановлення системи «розумного" вуличного освітлення із сенсорами руху на стовпи</t>
  </si>
  <si>
    <t>Капітальний ремонт тротуарного покриття по вул. Сторожинецькій</t>
  </si>
  <si>
    <t xml:space="preserve">Проведення профілювання доріг житлового масиву К-3 </t>
  </si>
  <si>
    <t>Будівництво системи дорожнього водовідведення по вулицях міста Кіцмань : Чагор, Пушкіна, Синюка, Січових Стрільців</t>
  </si>
  <si>
    <t>Капітальний ремонт тротуару по вул.Центральна в с.Суховерхів</t>
  </si>
  <si>
    <t>Облаштування тротуару по вул.Лисенка (між м.Кіцмань і с.Суховерхів)</t>
  </si>
  <si>
    <t>Грейдерування та гравіювання вулиць Дорошенка та Сагайдачного в с.Суховерхів</t>
  </si>
  <si>
    <t>РАЗОМ ДОРОЖНЄ ГОСПОДАРСТВО</t>
  </si>
  <si>
    <t>Капітальний ремонт тротуарного покриття по вул. Незалежності 1- 8 та встановлення турникетів</t>
  </si>
  <si>
    <t>Інше</t>
  </si>
  <si>
    <t>Проведення стерилізації та кліпсування (маркування)  бродячих тварин в м.Кіцмань</t>
  </si>
  <si>
    <t>Асфальтування доріжки біля церкви по вулиці Чагор м.Кіцмань</t>
  </si>
  <si>
    <t>Придбання та встановлення системи електронного поіменного голосування для Кіцманської міської ради</t>
  </si>
  <si>
    <t>Придбання та встановлення камер відеоспостереження в населених пунктах Кіцманської ОТГ</t>
  </si>
  <si>
    <t>Капітальний ремонт пам’ятника воїнам Другої світової війни в с.Лашківка</t>
  </si>
  <si>
    <t>РАЗОМ ІНШЕ</t>
  </si>
  <si>
    <t>Виготовлення проектно-кошторисної документації та іншої документації</t>
  </si>
  <si>
    <t>Виготовлення робочого проекту "Реконструкція каналізаційно-насосної станції по вул.Залізнична, 2 в м.Кіцмань</t>
  </si>
  <si>
    <t>Виготовлення робочого проекту "Будівництво нового кладовища в м.Кіцмань</t>
  </si>
  <si>
    <t>Виготовлення робочого проекту "Реконструкція системи аерації в аеротенках очисних споруд в м.Кіцмань</t>
  </si>
  <si>
    <t>Виготовлення робочого проекту "Будівництво сортувального цеху ТПВ"</t>
  </si>
  <si>
    <t>РАЗОМ ПО ПРОГРАМІ</t>
  </si>
  <si>
    <t>Капітальний ремонт огорожі Кіцманський НВК</t>
  </si>
  <si>
    <t>Придбання пральної машинки в Кіцманський НВК</t>
  </si>
  <si>
    <t>Придбання насоса в котельну в Кіцманський НВК</t>
  </si>
  <si>
    <t>Капітальний ремонт кабінету хімії в Шипинецькому ЗЗСО</t>
  </si>
  <si>
    <t>РАЗОМ Виготовлення проектно-кошторисної документації та іншої документації</t>
  </si>
  <si>
    <t>Капітальний ремонт вбиральні загального користування на І поверсі  в Кіцманському НВК</t>
  </si>
  <si>
    <t>Заміна внутрішніх дверей в Шипинецькому ЗЗСО</t>
  </si>
  <si>
    <t>X</t>
  </si>
  <si>
    <t>Капітальний ремонт їдальні  Лашківського ЗЗСО</t>
  </si>
  <si>
    <t>Капітальний ремонт їдальні Шипинецького ЗЗСО</t>
  </si>
  <si>
    <t>Встановлення системи сигналізації та оповіщення в Кіцманському ЗЗСО</t>
  </si>
  <si>
    <t>Придбання інтерактивного лазерного тиру для проведення занять по сприянню оборони України</t>
  </si>
  <si>
    <t>Облаштування навчально-розвивальної студії секції "Юний Технік" (STEM)</t>
  </si>
  <si>
    <t>Капітальний ремонт вбиральні загального користування на І поверсі в Кіцманській гімназії</t>
  </si>
  <si>
    <t>Капітальний ремонт (сходи та доріжка перед входом в заклад) Кіцманська гімназія</t>
  </si>
  <si>
    <t>Програма підтримки книговидання місцевих авторів, забезпечення громади суспільно-значущою книжковою продукцією.</t>
  </si>
  <si>
    <t>Капітальний ремонт дорожнього покриття вул.Шкільна, Л Ураїнки в с.Суховерхів</t>
  </si>
  <si>
    <t>Грейдерування та гравіювання вулиць Л.Українка, Середня, Українська Миколайчука, Кармалюка, Романка, провулку Кривий, Український в с. Суховерхів</t>
  </si>
  <si>
    <t xml:space="preserve">Секретар міської ради                                                                        
</t>
  </si>
  <si>
    <t>Капітальний ремонт будівлі музичної школи м. Кіцмань</t>
  </si>
  <si>
    <t>Придбання комп'ютерної техніки для художньої школи м. Кіцмань</t>
  </si>
  <si>
    <t>Придбання звукового обладнання та ноутбука для Центру розвитку та дозвілля м. Кіцмань</t>
  </si>
  <si>
    <t>Розробка проектів землеустрою та проектно-кошторисні документації по ОТГ</t>
  </si>
  <si>
    <t>Виготовлення робочого проекту "Будівництво каналізаційної мережі по вул.Миру в м.Кіцмань</t>
  </si>
  <si>
    <t>Озеленення міста (вази з деревами, лавиці) м Кіцмань</t>
  </si>
  <si>
    <t>Будівництво пам'ятника воїнам-інтернаціоналістам м. Кіцмань</t>
  </si>
  <si>
    <t>Капітальний ремонт тротуару та проведення благоустрою суміжної з/д біля 48 квартирного житлового будинку по вул. Квітнева м. Кіцмань</t>
  </si>
  <si>
    <t>Капітальний ремонт вул. Кобилянської в м. Кіцмань</t>
  </si>
  <si>
    <t>Завершення будівництва спортивно-ігрового комплексу в с. Давидівці</t>
  </si>
  <si>
    <t>Проведення огляду-конкурсу "Маланок" в м. Кіцмань</t>
  </si>
  <si>
    <t>Капітальний ремонт вулиці Кутузова в м. Кіцмань</t>
  </si>
  <si>
    <t>Капітальний ремонт тротуару (встановлення тротуарної плитки) по вул.Одеській (довжина 100 м) м. Кіцмань</t>
  </si>
  <si>
    <t>інвестиційних програм (проектів), що можуть реалізовуватись у 2021 році за рахунок бюджетних коштів</t>
  </si>
  <si>
    <t>Залишок на 01.01.2021</t>
  </si>
  <si>
    <t>Придбання комп'ютерної техніки для освітніх закладів Кіцманської територіальної громади</t>
  </si>
  <si>
    <t xml:space="preserve">Встановлення блискавкозахисту в освітніх установах Кіцманської територіаьної громади </t>
  </si>
  <si>
    <t>Покращення матеріально технічної бази  освітніх закладів Кіцманської територіальної громади</t>
  </si>
  <si>
    <t>Реконструкції котельні Кіцманської гімназії</t>
  </si>
  <si>
    <t>Благоустрій території  Кіцманської гімназії в м.Кіцмань</t>
  </si>
  <si>
    <t>Благоустрій території Давидівського ЗЗСО І-ІІ ступенів в с.Давидівці</t>
  </si>
  <si>
    <t>Придбання та встановлення нового освітлення у ЗЗСО Кіцманської територіальної громади</t>
  </si>
  <si>
    <t>Придбання первинних засобів пожежогасіння</t>
  </si>
  <si>
    <t>Реконструкція Кіцманського ЗЗСО І-ІІІ ст. по вул. Миколайчука, 5 в м. Кіцмань</t>
  </si>
  <si>
    <t xml:space="preserve">Придбання побутової техніки для закладів дошкільної освіти </t>
  </si>
  <si>
    <t xml:space="preserve">Придбання дезинфікуючих закладів та побутової хімії для закладів дошкільної освіти </t>
  </si>
  <si>
    <t xml:space="preserve">Проходження навчання по пожежній безпеці </t>
  </si>
  <si>
    <t xml:space="preserve">Набір столового посуду для закладів дошкільної освіти </t>
  </si>
  <si>
    <t>Придбання меблів для закладів дошкільної освіти</t>
  </si>
  <si>
    <t>Придбання дитячих майданчиків для закладів дошкільної освіти</t>
  </si>
  <si>
    <t>Поточний ремонт закладів культури Кіцманської територіальної громади</t>
  </si>
  <si>
    <t xml:space="preserve">Придбання та розміщення системи безкоштовного вимірювання артеріального тиску в установах Кіцманської територіальної громади </t>
  </si>
  <si>
    <t>Заміна вікон та дверей в будівлях закладів охорони здоров'я</t>
  </si>
  <si>
    <t>Придбання та встановленяя комп'ютерної техніки та засобів відеоспостереження в установах охорони здоров'я</t>
  </si>
  <si>
    <t>Ремонт оголовків громадських криниць в населених пунктах Кіцманської ТГ</t>
  </si>
  <si>
    <t xml:space="preserve">Заміна в житлових будинках існуючих будинкових та квартирних лічильників холодної води на лічильники з дистанційним зчитуванням інформації м. Кіцмань </t>
  </si>
  <si>
    <t xml:space="preserve">Організація збору  ПЕТ пляшок у населених пунктах Кіцманської територіальної громади  </t>
  </si>
  <si>
    <t>Реконструкцція стадіону по вул. Миколайчука, 1 в м. Кіцмань</t>
  </si>
  <si>
    <t>Придбання та встановлення дитячих майданчиків в населених пунктах Кіцманської територіальної громади</t>
  </si>
  <si>
    <t>Встановлення та облаштування  автозупинок в населених пунктах Кіцманської територіальної громади</t>
  </si>
  <si>
    <t>Ремонт вуличного освітлення в населених пунктах Кіцманської територіальної громади</t>
  </si>
  <si>
    <t>Придбання автовишки</t>
  </si>
  <si>
    <t>Реконструкція Кінотеатру ім. І. Миколайчука по вул. І.Миколайчука, 10 в м. Кіцмань</t>
  </si>
  <si>
    <t>Виготовлення ПКД для будівнитва об'їздної дороги м. Кіцмань</t>
  </si>
  <si>
    <t>Поточний ремонт адміністративних приміщень в населених пунктах Кіцманської територіальної громади</t>
  </si>
  <si>
    <t>Придбання щебеневої суміші для поточного ремонту вулиць населених пунктів Кіцманської територіальної громади</t>
  </si>
  <si>
    <t>Експлуатаційне утримання комунальних доріг населених пунктів Кіцманської територіальної громади</t>
  </si>
  <si>
    <t>Автоматизація процесу вуличного освітлення в населених пунктах Кіцманської територіальної громади</t>
  </si>
  <si>
    <t xml:space="preserve">Виготовлення документів на приміщення та будівлі комунальної власності Кіцманської територіальної громади </t>
  </si>
  <si>
    <t>Виготовлення дпроектно-кошторисної документації на відновлення паркової зони по вул. Парковій у м. Кіцмань</t>
  </si>
  <si>
    <t>Петро ЧУПРИНА</t>
  </si>
  <si>
    <t>РАЗОМ по ЗЗСО</t>
  </si>
  <si>
    <t>РАЗОМ по ЗДО</t>
  </si>
  <si>
    <t>Додаток 10.3 
до  Програми соціально економічного розвитку Кіцманської територіальної громади на 2021 рік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</si>
</sst>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165" fontId="3" fillId="10" borderId="1" xfId="0" applyNumberFormat="1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5" fontId="3" fillId="4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9"/>
  <sheetViews>
    <sheetView tabSelected="1" topLeftCell="A91" zoomScale="85" zoomScaleNormal="85" workbookViewId="0">
      <selection activeCell="F2" sqref="F2"/>
    </sheetView>
  </sheetViews>
  <sheetFormatPr defaultRowHeight="15"/>
  <cols>
    <col min="2" max="2" width="40.140625" customWidth="1"/>
    <col min="3" max="3" width="10.140625" customWidth="1"/>
    <col min="4" max="4" width="16.28515625" customWidth="1"/>
    <col min="5" max="5" width="14.5703125" customWidth="1"/>
    <col min="6" max="6" width="13.5703125" customWidth="1"/>
    <col min="7" max="7" width="11.5703125" customWidth="1"/>
    <col min="8" max="8" width="11.140625" customWidth="1"/>
    <col min="9" max="9" width="10.5703125" customWidth="1"/>
  </cols>
  <sheetData>
    <row r="1" spans="1:9" ht="71.25" customHeight="1">
      <c r="A1" s="1"/>
      <c r="B1" s="1"/>
      <c r="C1" s="1"/>
      <c r="D1" s="1"/>
      <c r="E1" s="1"/>
      <c r="F1" s="43" t="s">
        <v>155</v>
      </c>
      <c r="G1" s="43"/>
      <c r="H1" s="43"/>
      <c r="I1" s="43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18.75">
      <c r="A3" s="44" t="s">
        <v>0</v>
      </c>
      <c r="B3" s="44"/>
      <c r="C3" s="44"/>
      <c r="D3" s="44"/>
      <c r="E3" s="44"/>
      <c r="F3" s="44"/>
      <c r="G3" s="44"/>
      <c r="H3" s="44"/>
      <c r="I3" s="44"/>
    </row>
    <row r="4" spans="1:9" ht="18.75">
      <c r="A4" s="44" t="s">
        <v>115</v>
      </c>
      <c r="B4" s="44"/>
      <c r="C4" s="44"/>
      <c r="D4" s="44"/>
      <c r="E4" s="44"/>
      <c r="F4" s="44"/>
      <c r="G4" s="44"/>
      <c r="H4" s="44"/>
      <c r="I4" s="44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45" t="s">
        <v>1</v>
      </c>
      <c r="B6" s="45" t="s">
        <v>2</v>
      </c>
      <c r="C6" s="45" t="s">
        <v>3</v>
      </c>
      <c r="D6" s="45" t="s">
        <v>4</v>
      </c>
      <c r="E6" s="45"/>
      <c r="F6" s="45" t="s">
        <v>5</v>
      </c>
      <c r="G6" s="45" t="s">
        <v>6</v>
      </c>
      <c r="H6" s="45"/>
      <c r="I6" s="45"/>
    </row>
    <row r="7" spans="1:9" ht="28.5">
      <c r="A7" s="45"/>
      <c r="B7" s="45"/>
      <c r="C7" s="45"/>
      <c r="D7" s="26" t="s">
        <v>7</v>
      </c>
      <c r="E7" s="26" t="s">
        <v>116</v>
      </c>
      <c r="F7" s="45"/>
      <c r="G7" s="26" t="s">
        <v>8</v>
      </c>
      <c r="H7" s="26" t="s">
        <v>9</v>
      </c>
      <c r="I7" s="26" t="s">
        <v>10</v>
      </c>
    </row>
    <row r="8" spans="1:9">
      <c r="A8" s="38" t="s">
        <v>11</v>
      </c>
      <c r="B8" s="38"/>
      <c r="C8" s="38"/>
      <c r="D8" s="38"/>
      <c r="E8" s="38"/>
      <c r="F8" s="38"/>
      <c r="G8" s="38"/>
      <c r="H8" s="38"/>
      <c r="I8" s="38"/>
    </row>
    <row r="9" spans="1:9">
      <c r="A9" s="45" t="s">
        <v>12</v>
      </c>
      <c r="B9" s="45"/>
      <c r="C9" s="45"/>
      <c r="D9" s="45"/>
      <c r="E9" s="45"/>
      <c r="F9" s="45"/>
      <c r="G9" s="45"/>
      <c r="H9" s="45"/>
      <c r="I9" s="45"/>
    </row>
    <row r="10" spans="1:9" ht="35.25" customHeight="1">
      <c r="A10" s="2">
        <v>1</v>
      </c>
      <c r="B10" s="30" t="s">
        <v>117</v>
      </c>
      <c r="C10" s="2">
        <v>2021</v>
      </c>
      <c r="D10" s="3">
        <v>240</v>
      </c>
      <c r="E10" s="3">
        <f>D10</f>
        <v>240</v>
      </c>
      <c r="F10" s="2" t="s">
        <v>13</v>
      </c>
      <c r="G10" s="2"/>
      <c r="H10" s="3">
        <v>240</v>
      </c>
      <c r="I10" s="2"/>
    </row>
    <row r="11" spans="1:9" ht="35.25" customHeight="1">
      <c r="A11" s="2">
        <v>2</v>
      </c>
      <c r="B11" s="30" t="s">
        <v>118</v>
      </c>
      <c r="C11" s="2">
        <v>2021</v>
      </c>
      <c r="D11" s="3">
        <v>100</v>
      </c>
      <c r="E11" s="3">
        <v>100</v>
      </c>
      <c r="F11" s="2" t="s">
        <v>13</v>
      </c>
      <c r="G11" s="2"/>
      <c r="H11" s="3">
        <f>SUM(E11:G11)</f>
        <v>100</v>
      </c>
      <c r="I11" s="2"/>
    </row>
    <row r="12" spans="1:9" ht="36.75" customHeight="1">
      <c r="A12" s="2">
        <v>3</v>
      </c>
      <c r="B12" s="30" t="s">
        <v>119</v>
      </c>
      <c r="C12" s="2">
        <v>2021</v>
      </c>
      <c r="D12" s="3">
        <v>100</v>
      </c>
      <c r="E12" s="3">
        <f t="shared" ref="E12:E40" si="0">D12</f>
        <v>100</v>
      </c>
      <c r="F12" s="2" t="s">
        <v>13</v>
      </c>
      <c r="G12" s="2"/>
      <c r="H12" s="3">
        <f>SUM(E12:G12)</f>
        <v>100</v>
      </c>
      <c r="I12" s="2"/>
    </row>
    <row r="13" spans="1:9" ht="36" customHeight="1">
      <c r="A13" s="2">
        <v>4</v>
      </c>
      <c r="B13" s="30" t="s">
        <v>14</v>
      </c>
      <c r="C13" s="2">
        <v>2021</v>
      </c>
      <c r="D13" s="3">
        <f t="shared" ref="D13:D24" si="1">G13+H13</f>
        <v>500</v>
      </c>
      <c r="E13" s="3">
        <f t="shared" si="0"/>
        <v>500</v>
      </c>
      <c r="F13" s="2" t="s">
        <v>13</v>
      </c>
      <c r="G13" s="3"/>
      <c r="H13" s="3">
        <v>500</v>
      </c>
      <c r="I13" s="3"/>
    </row>
    <row r="14" spans="1:9" ht="47.25" customHeight="1">
      <c r="A14" s="2">
        <v>5</v>
      </c>
      <c r="B14" s="33" t="s">
        <v>96</v>
      </c>
      <c r="C14" s="2">
        <v>2021</v>
      </c>
      <c r="D14" s="3">
        <v>50</v>
      </c>
      <c r="E14" s="3">
        <v>50</v>
      </c>
      <c r="F14" s="2" t="s">
        <v>13</v>
      </c>
      <c r="G14" s="3"/>
      <c r="H14" s="3">
        <f>SUM(E14:G14)</f>
        <v>50</v>
      </c>
      <c r="I14" s="3"/>
    </row>
    <row r="15" spans="1:9" ht="35.25" customHeight="1">
      <c r="A15" s="2">
        <v>6</v>
      </c>
      <c r="B15" s="33" t="s">
        <v>120</v>
      </c>
      <c r="C15" s="2">
        <v>2021</v>
      </c>
      <c r="D15" s="3">
        <v>700</v>
      </c>
      <c r="E15" s="3">
        <v>700</v>
      </c>
      <c r="F15" s="2" t="s">
        <v>13</v>
      </c>
      <c r="G15" s="3"/>
      <c r="H15" s="3">
        <f>SUM(E15:G15)</f>
        <v>700</v>
      </c>
      <c r="I15" s="3"/>
    </row>
    <row r="16" spans="1:9" ht="33" customHeight="1">
      <c r="A16" s="2">
        <v>7</v>
      </c>
      <c r="B16" s="33" t="s">
        <v>97</v>
      </c>
      <c r="C16" s="2">
        <v>2021</v>
      </c>
      <c r="D16" s="3">
        <v>120</v>
      </c>
      <c r="E16" s="3">
        <v>120</v>
      </c>
      <c r="F16" s="2" t="s">
        <v>13</v>
      </c>
      <c r="G16" s="3"/>
      <c r="H16" s="3">
        <f>SUM(E16:G16)</f>
        <v>120</v>
      </c>
      <c r="I16" s="3"/>
    </row>
    <row r="17" spans="1:9" ht="38.25" customHeight="1">
      <c r="A17" s="2">
        <v>8</v>
      </c>
      <c r="B17" s="30" t="s">
        <v>15</v>
      </c>
      <c r="C17" s="2">
        <v>2021</v>
      </c>
      <c r="D17" s="3">
        <f t="shared" si="1"/>
        <v>1500</v>
      </c>
      <c r="E17" s="3">
        <f t="shared" si="0"/>
        <v>1500</v>
      </c>
      <c r="F17" s="2" t="s">
        <v>13</v>
      </c>
      <c r="G17" s="3"/>
      <c r="H17" s="3">
        <v>1500</v>
      </c>
      <c r="I17" s="3"/>
    </row>
    <row r="18" spans="1:9" ht="48" customHeight="1">
      <c r="A18" s="2">
        <v>9</v>
      </c>
      <c r="B18" s="30" t="s">
        <v>121</v>
      </c>
      <c r="C18" s="2">
        <v>2021</v>
      </c>
      <c r="D18" s="3">
        <f t="shared" si="1"/>
        <v>400</v>
      </c>
      <c r="E18" s="3">
        <f t="shared" si="0"/>
        <v>400</v>
      </c>
      <c r="F18" s="2" t="s">
        <v>13</v>
      </c>
      <c r="G18" s="3"/>
      <c r="H18" s="3">
        <v>400</v>
      </c>
      <c r="I18" s="3"/>
    </row>
    <row r="19" spans="1:9" ht="47.25" customHeight="1">
      <c r="A19" s="2">
        <v>10</v>
      </c>
      <c r="B19" s="30" t="s">
        <v>122</v>
      </c>
      <c r="C19" s="2">
        <v>2021</v>
      </c>
      <c r="D19" s="3">
        <f t="shared" si="1"/>
        <v>400</v>
      </c>
      <c r="E19" s="3">
        <f t="shared" si="0"/>
        <v>400</v>
      </c>
      <c r="F19" s="2" t="s">
        <v>13</v>
      </c>
      <c r="G19" s="3"/>
      <c r="H19" s="3">
        <v>400</v>
      </c>
      <c r="I19" s="3"/>
    </row>
    <row r="20" spans="1:9" ht="45.75" customHeight="1">
      <c r="A20" s="2">
        <v>11</v>
      </c>
      <c r="B20" s="30" t="s">
        <v>16</v>
      </c>
      <c r="C20" s="2">
        <v>2021</v>
      </c>
      <c r="D20" s="3">
        <f t="shared" si="1"/>
        <v>80</v>
      </c>
      <c r="E20" s="3">
        <f t="shared" si="0"/>
        <v>80</v>
      </c>
      <c r="F20" s="2" t="s">
        <v>13</v>
      </c>
      <c r="G20" s="3"/>
      <c r="H20" s="3">
        <v>80</v>
      </c>
      <c r="I20" s="3"/>
    </row>
    <row r="21" spans="1:9" ht="34.5" customHeight="1">
      <c r="A21" s="2">
        <v>12</v>
      </c>
      <c r="B21" s="33" t="s">
        <v>92</v>
      </c>
      <c r="C21" s="2">
        <v>2021</v>
      </c>
      <c r="D21" s="3">
        <v>300</v>
      </c>
      <c r="E21" s="3">
        <v>300</v>
      </c>
      <c r="F21" s="2" t="s">
        <v>13</v>
      </c>
      <c r="G21" s="3"/>
      <c r="H21" s="3">
        <f>SUM(E21:G21)</f>
        <v>300</v>
      </c>
      <c r="I21" s="3"/>
    </row>
    <row r="22" spans="1:9" ht="46.5" customHeight="1">
      <c r="A22" s="2">
        <v>13</v>
      </c>
      <c r="B22" s="30" t="s">
        <v>17</v>
      </c>
      <c r="C22" s="2">
        <v>2021</v>
      </c>
      <c r="D22" s="3">
        <f t="shared" si="1"/>
        <v>150</v>
      </c>
      <c r="E22" s="3">
        <f t="shared" si="0"/>
        <v>150</v>
      </c>
      <c r="F22" s="2" t="s">
        <v>13</v>
      </c>
      <c r="G22" s="3"/>
      <c r="H22" s="3">
        <v>150</v>
      </c>
      <c r="I22" s="3"/>
    </row>
    <row r="23" spans="1:9" ht="33.75" customHeight="1">
      <c r="A23" s="2">
        <v>14</v>
      </c>
      <c r="B23" s="30" t="s">
        <v>18</v>
      </c>
      <c r="C23" s="2">
        <v>2021</v>
      </c>
      <c r="D23" s="3">
        <f t="shared" si="1"/>
        <v>200</v>
      </c>
      <c r="E23" s="3">
        <f t="shared" si="0"/>
        <v>200</v>
      </c>
      <c r="F23" s="2" t="s">
        <v>13</v>
      </c>
      <c r="G23" s="3"/>
      <c r="H23" s="3">
        <v>200</v>
      </c>
      <c r="I23" s="3"/>
    </row>
    <row r="24" spans="1:9" ht="60" customHeight="1">
      <c r="A24" s="2">
        <v>15</v>
      </c>
      <c r="B24" s="30" t="s">
        <v>19</v>
      </c>
      <c r="C24" s="2">
        <v>2021</v>
      </c>
      <c r="D24" s="3">
        <f t="shared" si="1"/>
        <v>200</v>
      </c>
      <c r="E24" s="3">
        <f t="shared" si="0"/>
        <v>200</v>
      </c>
      <c r="F24" s="2" t="s">
        <v>13</v>
      </c>
      <c r="G24" s="3"/>
      <c r="H24" s="3">
        <v>200</v>
      </c>
      <c r="I24" s="3"/>
    </row>
    <row r="25" spans="1:9" ht="46.5" customHeight="1">
      <c r="A25" s="2">
        <v>16</v>
      </c>
      <c r="B25" s="30" t="s">
        <v>20</v>
      </c>
      <c r="C25" s="2">
        <v>2021</v>
      </c>
      <c r="D25" s="4">
        <v>4941.1580000000004</v>
      </c>
      <c r="E25" s="4">
        <f t="shared" si="0"/>
        <v>4941.1580000000004</v>
      </c>
      <c r="F25" s="2" t="s">
        <v>13</v>
      </c>
      <c r="G25" s="5"/>
      <c r="H25" s="2">
        <v>4941.1580000000004</v>
      </c>
      <c r="I25" s="2"/>
    </row>
    <row r="26" spans="1:9" ht="29.25" customHeight="1">
      <c r="A26" s="2">
        <v>17</v>
      </c>
      <c r="B26" s="30" t="s">
        <v>86</v>
      </c>
      <c r="C26" s="2">
        <v>2021</v>
      </c>
      <c r="D26" s="3">
        <v>100</v>
      </c>
      <c r="E26" s="3">
        <f t="shared" si="0"/>
        <v>100</v>
      </c>
      <c r="F26" s="2" t="s">
        <v>13</v>
      </c>
      <c r="G26" s="5"/>
      <c r="H26" s="3">
        <f t="shared" ref="H26:H37" si="2">SUM(E26:G26)</f>
        <v>100</v>
      </c>
      <c r="I26" s="2"/>
    </row>
    <row r="27" spans="1:9" ht="35.25" customHeight="1">
      <c r="A27" s="2">
        <v>18</v>
      </c>
      <c r="B27" s="33" t="s">
        <v>89</v>
      </c>
      <c r="C27" s="2">
        <v>2021</v>
      </c>
      <c r="D27" s="3">
        <v>100</v>
      </c>
      <c r="E27" s="3">
        <f t="shared" si="0"/>
        <v>100</v>
      </c>
      <c r="F27" s="2" t="s">
        <v>13</v>
      </c>
      <c r="G27" s="5"/>
      <c r="H27" s="3">
        <f>SUM(E27:G27)</f>
        <v>100</v>
      </c>
      <c r="I27" s="2"/>
    </row>
    <row r="28" spans="1:9" ht="45.75" customHeight="1">
      <c r="A28" s="2">
        <v>19</v>
      </c>
      <c r="B28" s="30" t="s">
        <v>123</v>
      </c>
      <c r="C28" s="2">
        <v>2021</v>
      </c>
      <c r="D28" s="3">
        <v>1000</v>
      </c>
      <c r="E28" s="3">
        <f t="shared" si="0"/>
        <v>1000</v>
      </c>
      <c r="F28" s="2" t="s">
        <v>13</v>
      </c>
      <c r="G28" s="5"/>
      <c r="H28" s="3">
        <f>SUM(E28:G28)</f>
        <v>1000</v>
      </c>
      <c r="I28" s="2"/>
    </row>
    <row r="29" spans="1:9" ht="48" customHeight="1">
      <c r="A29" s="2">
        <v>20</v>
      </c>
      <c r="B29" s="30" t="s">
        <v>88</v>
      </c>
      <c r="C29" s="2">
        <v>2021</v>
      </c>
      <c r="D29" s="3">
        <v>10</v>
      </c>
      <c r="E29" s="3">
        <f t="shared" si="0"/>
        <v>10</v>
      </c>
      <c r="F29" s="2" t="s">
        <v>13</v>
      </c>
      <c r="G29" s="5"/>
      <c r="H29" s="3">
        <f t="shared" si="2"/>
        <v>10</v>
      </c>
      <c r="I29" s="2"/>
    </row>
    <row r="30" spans="1:9" ht="35.25" customHeight="1">
      <c r="A30" s="2">
        <v>21</v>
      </c>
      <c r="B30" s="33" t="s">
        <v>85</v>
      </c>
      <c r="C30" s="2">
        <v>2021</v>
      </c>
      <c r="D30" s="3">
        <v>20</v>
      </c>
      <c r="E30" s="3">
        <f t="shared" si="0"/>
        <v>20</v>
      </c>
      <c r="F30" s="2" t="s">
        <v>13</v>
      </c>
      <c r="G30" s="5"/>
      <c r="H30" s="3">
        <f t="shared" si="2"/>
        <v>20</v>
      </c>
      <c r="I30" s="2"/>
    </row>
    <row r="31" spans="1:9" ht="33" customHeight="1">
      <c r="A31" s="2">
        <v>22</v>
      </c>
      <c r="B31" s="33" t="s">
        <v>84</v>
      </c>
      <c r="C31" s="2">
        <v>2021</v>
      </c>
      <c r="D31" s="3">
        <v>15</v>
      </c>
      <c r="E31" s="3">
        <f t="shared" si="0"/>
        <v>15</v>
      </c>
      <c r="F31" s="2" t="s">
        <v>13</v>
      </c>
      <c r="G31" s="5"/>
      <c r="H31" s="3">
        <f t="shared" si="2"/>
        <v>15</v>
      </c>
      <c r="I31" s="2"/>
    </row>
    <row r="32" spans="1:9" ht="34.5" customHeight="1">
      <c r="A32" s="2">
        <v>23</v>
      </c>
      <c r="B32" s="30" t="s">
        <v>83</v>
      </c>
      <c r="C32" s="2">
        <v>2021</v>
      </c>
      <c r="D32" s="3">
        <v>100</v>
      </c>
      <c r="E32" s="3">
        <f t="shared" si="0"/>
        <v>100</v>
      </c>
      <c r="F32" s="2" t="s">
        <v>13</v>
      </c>
      <c r="G32" s="5"/>
      <c r="H32" s="3">
        <f t="shared" si="2"/>
        <v>100</v>
      </c>
      <c r="I32" s="2"/>
    </row>
    <row r="33" spans="1:9" ht="31.5" customHeight="1">
      <c r="A33" s="2">
        <v>24</v>
      </c>
      <c r="B33" s="30" t="s">
        <v>93</v>
      </c>
      <c r="C33" s="2">
        <v>2021</v>
      </c>
      <c r="D33" s="3">
        <v>15</v>
      </c>
      <c r="E33" s="3">
        <f t="shared" si="0"/>
        <v>15</v>
      </c>
      <c r="F33" s="2" t="s">
        <v>13</v>
      </c>
      <c r="G33" s="5"/>
      <c r="H33" s="3">
        <f t="shared" si="2"/>
        <v>15</v>
      </c>
      <c r="I33" s="2"/>
    </row>
    <row r="34" spans="1:9" ht="35.25" customHeight="1">
      <c r="A34" s="2">
        <v>25</v>
      </c>
      <c r="B34" s="33" t="s">
        <v>124</v>
      </c>
      <c r="C34" s="2">
        <v>2021</v>
      </c>
      <c r="D34" s="3">
        <v>16</v>
      </c>
      <c r="E34" s="3">
        <f t="shared" si="0"/>
        <v>16</v>
      </c>
      <c r="F34" s="2" t="s">
        <v>13</v>
      </c>
      <c r="G34" s="5"/>
      <c r="H34" s="3">
        <f t="shared" si="2"/>
        <v>16</v>
      </c>
      <c r="I34" s="2"/>
    </row>
    <row r="35" spans="1:9" ht="38.25" customHeight="1">
      <c r="A35" s="2">
        <v>26</v>
      </c>
      <c r="B35" s="33" t="s">
        <v>91</v>
      </c>
      <c r="C35" s="2">
        <v>2021</v>
      </c>
      <c r="D35" s="3">
        <v>300</v>
      </c>
      <c r="E35" s="3">
        <f t="shared" si="0"/>
        <v>300</v>
      </c>
      <c r="F35" s="2" t="s">
        <v>13</v>
      </c>
      <c r="G35" s="5"/>
      <c r="H35" s="3">
        <f t="shared" si="2"/>
        <v>300</v>
      </c>
      <c r="I35" s="2"/>
    </row>
    <row r="36" spans="1:9" ht="48.75" customHeight="1">
      <c r="A36" s="2">
        <v>27</v>
      </c>
      <c r="B36" s="33" t="s">
        <v>94</v>
      </c>
      <c r="C36" s="2">
        <v>2021</v>
      </c>
      <c r="D36" s="3">
        <v>100</v>
      </c>
      <c r="E36" s="3">
        <f t="shared" si="0"/>
        <v>100</v>
      </c>
      <c r="F36" s="2" t="s">
        <v>13</v>
      </c>
      <c r="G36" s="5"/>
      <c r="H36" s="3">
        <f t="shared" si="2"/>
        <v>100</v>
      </c>
      <c r="I36" s="2"/>
    </row>
    <row r="37" spans="1:9" ht="34.5" customHeight="1">
      <c r="A37" s="2">
        <v>28</v>
      </c>
      <c r="B37" s="33" t="s">
        <v>95</v>
      </c>
      <c r="C37" s="2">
        <v>2021</v>
      </c>
      <c r="D37" s="3">
        <v>40</v>
      </c>
      <c r="E37" s="3">
        <f t="shared" si="0"/>
        <v>40</v>
      </c>
      <c r="F37" s="2" t="s">
        <v>13</v>
      </c>
      <c r="G37" s="5"/>
      <c r="H37" s="3">
        <f t="shared" si="2"/>
        <v>40</v>
      </c>
      <c r="I37" s="2"/>
    </row>
    <row r="38" spans="1:9" ht="34.5" customHeight="1">
      <c r="A38" s="2">
        <v>29</v>
      </c>
      <c r="B38" s="33" t="s">
        <v>125</v>
      </c>
      <c r="C38" s="2">
        <v>2021</v>
      </c>
      <c r="D38" s="36">
        <v>18540.02</v>
      </c>
      <c r="E38" s="36">
        <v>18540.02</v>
      </c>
      <c r="F38" s="2" t="s">
        <v>13</v>
      </c>
      <c r="G38" s="5">
        <v>16686.02</v>
      </c>
      <c r="H38" s="3">
        <v>1854</v>
      </c>
      <c r="I38" s="2"/>
    </row>
    <row r="39" spans="1:9" ht="49.5" customHeight="1">
      <c r="A39" s="2">
        <v>30</v>
      </c>
      <c r="B39" s="30" t="s">
        <v>21</v>
      </c>
      <c r="C39" s="2">
        <v>2021</v>
      </c>
      <c r="D39" s="3">
        <f>G39+H39</f>
        <v>150</v>
      </c>
      <c r="E39" s="3">
        <f t="shared" si="0"/>
        <v>150</v>
      </c>
      <c r="F39" s="2" t="s">
        <v>13</v>
      </c>
      <c r="G39" s="2"/>
      <c r="H39" s="3">
        <v>150</v>
      </c>
      <c r="I39" s="2"/>
    </row>
    <row r="40" spans="1:9" ht="29.25" customHeight="1">
      <c r="A40" s="38" t="s">
        <v>153</v>
      </c>
      <c r="B40" s="38"/>
      <c r="C40" s="25" t="s">
        <v>22</v>
      </c>
      <c r="D40" s="14">
        <f>SUM(D10:D39)</f>
        <v>30487.178</v>
      </c>
      <c r="E40" s="14">
        <f t="shared" si="0"/>
        <v>30487.178</v>
      </c>
      <c r="F40" s="14" t="s">
        <v>22</v>
      </c>
      <c r="G40" s="14">
        <f>SUM(G17:G39)</f>
        <v>16686.02</v>
      </c>
      <c r="H40" s="14">
        <f>SUM(H10:H39)</f>
        <v>13801.157999999999</v>
      </c>
      <c r="I40" s="15">
        <f>SUM(I10:I39)</f>
        <v>0</v>
      </c>
    </row>
    <row r="41" spans="1:9" ht="17.25" customHeight="1">
      <c r="A41" s="45" t="s">
        <v>23</v>
      </c>
      <c r="B41" s="45"/>
      <c r="C41" s="45"/>
      <c r="D41" s="45"/>
      <c r="E41" s="45"/>
      <c r="F41" s="45"/>
      <c r="G41" s="45"/>
      <c r="H41" s="45"/>
      <c r="I41" s="45"/>
    </row>
    <row r="42" spans="1:9" ht="34.5" customHeight="1">
      <c r="A42" s="2">
        <v>31</v>
      </c>
      <c r="B42" s="33" t="s">
        <v>126</v>
      </c>
      <c r="C42" s="2">
        <v>2021</v>
      </c>
      <c r="D42" s="3">
        <v>100</v>
      </c>
      <c r="E42" s="3">
        <v>100</v>
      </c>
      <c r="F42" s="2" t="s">
        <v>13</v>
      </c>
      <c r="G42" s="2"/>
      <c r="H42" s="3">
        <v>100</v>
      </c>
      <c r="I42" s="32"/>
    </row>
    <row r="43" spans="1:9" ht="34.5" customHeight="1">
      <c r="A43" s="2">
        <v>32</v>
      </c>
      <c r="B43" s="33" t="s">
        <v>127</v>
      </c>
      <c r="C43" s="2">
        <v>2021</v>
      </c>
      <c r="D43" s="3">
        <v>30</v>
      </c>
      <c r="E43" s="3">
        <v>4.5</v>
      </c>
      <c r="F43" s="2" t="s">
        <v>13</v>
      </c>
      <c r="G43" s="2"/>
      <c r="H43" s="3">
        <f>SUM(E43:G43)</f>
        <v>4.5</v>
      </c>
      <c r="I43" s="32"/>
    </row>
    <row r="44" spans="1:9" ht="33.75" customHeight="1">
      <c r="A44" s="2">
        <v>33</v>
      </c>
      <c r="B44" s="33" t="s">
        <v>128</v>
      </c>
      <c r="C44" s="2">
        <v>2021</v>
      </c>
      <c r="D44" s="3">
        <v>20</v>
      </c>
      <c r="E44" s="3">
        <v>20</v>
      </c>
      <c r="F44" s="2" t="s">
        <v>13</v>
      </c>
      <c r="G44" s="2"/>
      <c r="H44" s="3">
        <f>SUM(E44:G44)</f>
        <v>20</v>
      </c>
      <c r="I44" s="32"/>
    </row>
    <row r="45" spans="1:9" ht="48.75" customHeight="1">
      <c r="A45" s="2">
        <v>34</v>
      </c>
      <c r="B45" s="30" t="s">
        <v>129</v>
      </c>
      <c r="C45" s="2">
        <v>2021</v>
      </c>
      <c r="D45" s="3">
        <v>5</v>
      </c>
      <c r="E45" s="3">
        <v>5</v>
      </c>
      <c r="F45" s="2" t="s">
        <v>13</v>
      </c>
      <c r="G45" s="2"/>
      <c r="H45" s="3">
        <f t="shared" ref="H45:H47" si="3">SUM(E45:G45)</f>
        <v>5</v>
      </c>
      <c r="I45" s="26"/>
    </row>
    <row r="46" spans="1:9" ht="32.25" customHeight="1">
      <c r="A46" s="2">
        <v>35</v>
      </c>
      <c r="B46" s="30" t="s">
        <v>130</v>
      </c>
      <c r="C46" s="2">
        <v>2021</v>
      </c>
      <c r="D46" s="3">
        <v>9</v>
      </c>
      <c r="E46" s="3">
        <v>9</v>
      </c>
      <c r="F46" s="2" t="s">
        <v>13</v>
      </c>
      <c r="G46" s="2"/>
      <c r="H46" s="3">
        <f t="shared" si="3"/>
        <v>9</v>
      </c>
      <c r="I46" s="26"/>
    </row>
    <row r="47" spans="1:9" ht="50.25" customHeight="1">
      <c r="A47" s="2">
        <v>36</v>
      </c>
      <c r="B47" s="30" t="s">
        <v>131</v>
      </c>
      <c r="C47" s="2">
        <v>2021</v>
      </c>
      <c r="D47" s="3">
        <v>100</v>
      </c>
      <c r="E47" s="3">
        <v>100</v>
      </c>
      <c r="F47" s="2" t="s">
        <v>13</v>
      </c>
      <c r="G47" s="2"/>
      <c r="H47" s="3">
        <f t="shared" si="3"/>
        <v>100</v>
      </c>
      <c r="I47" s="26"/>
    </row>
    <row r="48" spans="1:9">
      <c r="A48" s="38" t="s">
        <v>154</v>
      </c>
      <c r="B48" s="38"/>
      <c r="C48" s="25" t="s">
        <v>22</v>
      </c>
      <c r="D48" s="15">
        <f>SUM(D42:D47)</f>
        <v>264</v>
      </c>
      <c r="E48" s="15">
        <f t="shared" ref="E48:I48" si="4">SUM(E42:E47)</f>
        <v>238.5</v>
      </c>
      <c r="F48" s="15">
        <f t="shared" si="4"/>
        <v>0</v>
      </c>
      <c r="G48" s="15">
        <f t="shared" si="4"/>
        <v>0</v>
      </c>
      <c r="H48" s="15">
        <f t="shared" si="4"/>
        <v>238.5</v>
      </c>
      <c r="I48" s="15">
        <f t="shared" si="4"/>
        <v>0</v>
      </c>
    </row>
    <row r="49" spans="1:9">
      <c r="A49" s="46" t="s">
        <v>24</v>
      </c>
      <c r="B49" s="46"/>
      <c r="C49" s="27" t="s">
        <v>22</v>
      </c>
      <c r="D49" s="22">
        <f>D40+D48</f>
        <v>30751.178</v>
      </c>
      <c r="E49" s="22">
        <f t="shared" ref="E49" si="5">D49</f>
        <v>30751.178</v>
      </c>
      <c r="F49" s="22" t="s">
        <v>22</v>
      </c>
      <c r="G49" s="22">
        <f>G48+G40</f>
        <v>16686.02</v>
      </c>
      <c r="H49" s="22">
        <f>H40+H48</f>
        <v>14039.657999999999</v>
      </c>
      <c r="I49" s="23">
        <f>I48+I40</f>
        <v>0</v>
      </c>
    </row>
    <row r="50" spans="1:9">
      <c r="A50" s="49" t="s">
        <v>25</v>
      </c>
      <c r="B50" s="49"/>
      <c r="C50" s="49"/>
      <c r="D50" s="49"/>
      <c r="E50" s="49"/>
      <c r="F50" s="49"/>
      <c r="G50" s="49"/>
      <c r="H50" s="49"/>
      <c r="I50" s="49"/>
    </row>
    <row r="51" spans="1:9" ht="45">
      <c r="A51" s="2">
        <v>37</v>
      </c>
      <c r="B51" s="30" t="s">
        <v>27</v>
      </c>
      <c r="C51" s="2">
        <v>2021</v>
      </c>
      <c r="D51" s="3">
        <v>40</v>
      </c>
      <c r="E51" s="3">
        <f>D51</f>
        <v>40</v>
      </c>
      <c r="F51" s="2" t="s">
        <v>13</v>
      </c>
      <c r="G51" s="2"/>
      <c r="H51" s="3">
        <v>40</v>
      </c>
      <c r="I51" s="2"/>
    </row>
    <row r="52" spans="1:9" ht="30">
      <c r="A52" s="2">
        <v>38</v>
      </c>
      <c r="B52" s="30" t="s">
        <v>102</v>
      </c>
      <c r="C52" s="2">
        <v>2021</v>
      </c>
      <c r="D52" s="3">
        <v>100</v>
      </c>
      <c r="E52" s="3">
        <v>100</v>
      </c>
      <c r="F52" s="2" t="s">
        <v>13</v>
      </c>
      <c r="G52" s="2"/>
      <c r="H52" s="3">
        <f t="shared" ref="H52:H54" si="6">SUM(E52:G52)</f>
        <v>100</v>
      </c>
      <c r="I52" s="2"/>
    </row>
    <row r="53" spans="1:9" ht="30">
      <c r="A53" s="2">
        <v>39</v>
      </c>
      <c r="B53" s="30" t="s">
        <v>103</v>
      </c>
      <c r="C53" s="2">
        <v>2021</v>
      </c>
      <c r="D53" s="3">
        <v>30</v>
      </c>
      <c r="E53" s="3">
        <v>30</v>
      </c>
      <c r="F53" s="2" t="s">
        <v>13</v>
      </c>
      <c r="G53" s="2"/>
      <c r="H53" s="3">
        <f t="shared" si="6"/>
        <v>30</v>
      </c>
      <c r="I53" s="2"/>
    </row>
    <row r="54" spans="1:9" ht="45">
      <c r="A54" s="2">
        <v>40</v>
      </c>
      <c r="B54" s="30" t="s">
        <v>104</v>
      </c>
      <c r="C54" s="2">
        <v>2021</v>
      </c>
      <c r="D54" s="3">
        <v>85</v>
      </c>
      <c r="E54" s="3">
        <v>85</v>
      </c>
      <c r="F54" s="2" t="s">
        <v>13</v>
      </c>
      <c r="G54" s="2"/>
      <c r="H54" s="3">
        <f t="shared" si="6"/>
        <v>85</v>
      </c>
      <c r="I54" s="2"/>
    </row>
    <row r="55" spans="1:9" ht="45">
      <c r="A55" s="2">
        <v>41</v>
      </c>
      <c r="B55" s="30" t="s">
        <v>144</v>
      </c>
      <c r="C55" s="2">
        <v>2021</v>
      </c>
      <c r="D55" s="3">
        <v>15000</v>
      </c>
      <c r="E55" s="3">
        <v>15000</v>
      </c>
      <c r="F55" s="2" t="s">
        <v>13</v>
      </c>
      <c r="G55" s="2">
        <v>12000</v>
      </c>
      <c r="H55" s="3">
        <v>3000</v>
      </c>
      <c r="I55" s="2"/>
    </row>
    <row r="56" spans="1:9" ht="30">
      <c r="A56" s="2">
        <v>42</v>
      </c>
      <c r="B56" s="30" t="s">
        <v>132</v>
      </c>
      <c r="C56" s="2">
        <v>2021</v>
      </c>
      <c r="D56" s="3">
        <v>500</v>
      </c>
      <c r="E56" s="3">
        <v>500</v>
      </c>
      <c r="F56" s="2" t="s">
        <v>13</v>
      </c>
      <c r="G56" s="2"/>
      <c r="H56" s="3">
        <v>500</v>
      </c>
      <c r="I56" s="2"/>
    </row>
    <row r="57" spans="1:9">
      <c r="A57" s="49" t="s">
        <v>26</v>
      </c>
      <c r="B57" s="49"/>
      <c r="C57" s="28" t="s">
        <v>22</v>
      </c>
      <c r="D57" s="6">
        <f>SUM(D51:D56)</f>
        <v>15755</v>
      </c>
      <c r="E57" s="6">
        <f>SUM(E51:E56)</f>
        <v>15755</v>
      </c>
      <c r="F57" s="6" t="s">
        <v>22</v>
      </c>
      <c r="G57" s="6">
        <f>SUM(G51:G56)</f>
        <v>12000</v>
      </c>
      <c r="H57" s="6">
        <f>SUM(H51:H56)</f>
        <v>3755</v>
      </c>
      <c r="I57" s="6">
        <f>SUM(I51:I56)</f>
        <v>0</v>
      </c>
    </row>
    <row r="58" spans="1:9">
      <c r="A58" s="50" t="s">
        <v>28</v>
      </c>
      <c r="B58" s="50"/>
      <c r="C58" s="50"/>
      <c r="D58" s="50"/>
      <c r="E58" s="50"/>
      <c r="F58" s="50"/>
      <c r="G58" s="50"/>
      <c r="H58" s="50"/>
      <c r="I58" s="50"/>
    </row>
    <row r="59" spans="1:9" ht="45">
      <c r="A59" s="2">
        <v>43</v>
      </c>
      <c r="B59" s="30" t="s">
        <v>135</v>
      </c>
      <c r="C59" s="2">
        <v>2021</v>
      </c>
      <c r="D59" s="3">
        <v>300</v>
      </c>
      <c r="E59" s="3">
        <v>300</v>
      </c>
      <c r="F59" s="2" t="s">
        <v>13</v>
      </c>
      <c r="G59" s="2"/>
      <c r="H59" s="3">
        <f>SUM(E59:G59)</f>
        <v>300</v>
      </c>
      <c r="I59" s="2"/>
    </row>
    <row r="60" spans="1:9" ht="30">
      <c r="A60" s="2">
        <v>44</v>
      </c>
      <c r="B60" s="30" t="s">
        <v>134</v>
      </c>
      <c r="C60" s="2">
        <v>2021</v>
      </c>
      <c r="D60" s="3">
        <v>200</v>
      </c>
      <c r="E60" s="3">
        <v>200</v>
      </c>
      <c r="F60" s="2" t="s">
        <v>13</v>
      </c>
      <c r="G60" s="2"/>
      <c r="H60" s="3">
        <v>200</v>
      </c>
      <c r="I60" s="2"/>
    </row>
    <row r="61" spans="1:9" ht="60">
      <c r="A61" s="2">
        <v>45</v>
      </c>
      <c r="B61" s="30" t="s">
        <v>133</v>
      </c>
      <c r="C61" s="2">
        <v>2021</v>
      </c>
      <c r="D61" s="3">
        <f t="shared" ref="D61" si="7">G61+H61+I61</f>
        <v>25</v>
      </c>
      <c r="E61" s="3">
        <f t="shared" ref="E61:E62" si="8">D61</f>
        <v>25</v>
      </c>
      <c r="F61" s="2" t="s">
        <v>13</v>
      </c>
      <c r="G61" s="2"/>
      <c r="H61" s="3">
        <v>25</v>
      </c>
      <c r="I61" s="2"/>
    </row>
    <row r="62" spans="1:9">
      <c r="A62" s="50" t="s">
        <v>29</v>
      </c>
      <c r="B62" s="50"/>
      <c r="C62" s="7" t="s">
        <v>22</v>
      </c>
      <c r="D62" s="8">
        <f>SUM(D59:D61)</f>
        <v>525</v>
      </c>
      <c r="E62" s="8">
        <f t="shared" si="8"/>
        <v>525</v>
      </c>
      <c r="F62" s="8" t="s">
        <v>22</v>
      </c>
      <c r="G62" s="8">
        <f>SUM(G59:G61)</f>
        <v>0</v>
      </c>
      <c r="H62" s="8">
        <f>H61+H60+H59</f>
        <v>525</v>
      </c>
      <c r="I62" s="8">
        <f>SUM(I59:I61)</f>
        <v>0</v>
      </c>
    </row>
    <row r="63" spans="1:9">
      <c r="A63" s="37" t="s">
        <v>30</v>
      </c>
      <c r="B63" s="37"/>
      <c r="C63" s="37"/>
      <c r="D63" s="37"/>
      <c r="E63" s="37"/>
      <c r="F63" s="37"/>
      <c r="G63" s="37"/>
      <c r="H63" s="37"/>
      <c r="I63" s="37"/>
    </row>
    <row r="64" spans="1:9" ht="45">
      <c r="A64" s="2">
        <v>46</v>
      </c>
      <c r="B64" s="30" t="s">
        <v>31</v>
      </c>
      <c r="C64" s="2">
        <v>2021</v>
      </c>
      <c r="D64" s="3">
        <f>G64+H64+I64</f>
        <v>1500</v>
      </c>
      <c r="E64" s="3">
        <f>D64</f>
        <v>1500</v>
      </c>
      <c r="F64" s="2" t="s">
        <v>13</v>
      </c>
      <c r="G64" s="2"/>
      <c r="H64" s="3">
        <v>1500</v>
      </c>
      <c r="I64" s="2"/>
    </row>
    <row r="65" spans="1:9" ht="45">
      <c r="A65" s="2">
        <v>47</v>
      </c>
      <c r="B65" s="30" t="s">
        <v>32</v>
      </c>
      <c r="C65" s="2">
        <v>2021</v>
      </c>
      <c r="D65" s="3">
        <f t="shared" ref="D65:D79" si="9">G65+H65+I65</f>
        <v>50</v>
      </c>
      <c r="E65" s="3">
        <f t="shared" ref="E65:E80" si="10">D65</f>
        <v>50</v>
      </c>
      <c r="F65" s="2" t="s">
        <v>13</v>
      </c>
      <c r="G65" s="2"/>
      <c r="H65" s="3">
        <v>50</v>
      </c>
      <c r="I65" s="2"/>
    </row>
    <row r="66" spans="1:9" ht="60">
      <c r="A66" s="2">
        <v>48</v>
      </c>
      <c r="B66" s="30" t="s">
        <v>33</v>
      </c>
      <c r="C66" s="2">
        <v>2021</v>
      </c>
      <c r="D66" s="3">
        <v>30</v>
      </c>
      <c r="E66" s="3">
        <v>30</v>
      </c>
      <c r="F66" s="2" t="s">
        <v>13</v>
      </c>
      <c r="G66" s="2"/>
      <c r="H66" s="3">
        <v>30</v>
      </c>
      <c r="I66" s="2"/>
    </row>
    <row r="67" spans="1:9" ht="30">
      <c r="A67" s="2">
        <v>49</v>
      </c>
      <c r="B67" s="30" t="s">
        <v>136</v>
      </c>
      <c r="C67" s="2">
        <v>2021</v>
      </c>
      <c r="D67" s="3">
        <v>50</v>
      </c>
      <c r="E67" s="3">
        <f t="shared" si="10"/>
        <v>50</v>
      </c>
      <c r="F67" s="2" t="s">
        <v>13</v>
      </c>
      <c r="G67" s="2"/>
      <c r="H67" s="3">
        <v>50</v>
      </c>
      <c r="I67" s="2"/>
    </row>
    <row r="68" spans="1:9" ht="45">
      <c r="A68" s="2">
        <v>50</v>
      </c>
      <c r="B68" s="30" t="s">
        <v>34</v>
      </c>
      <c r="C68" s="2">
        <v>2021</v>
      </c>
      <c r="D68" s="3">
        <f t="shared" si="9"/>
        <v>500</v>
      </c>
      <c r="E68" s="3">
        <f t="shared" si="10"/>
        <v>500</v>
      </c>
      <c r="F68" s="2" t="s">
        <v>13</v>
      </c>
      <c r="G68" s="2"/>
      <c r="H68" s="3">
        <v>500</v>
      </c>
      <c r="I68" s="2"/>
    </row>
    <row r="69" spans="1:9" ht="60">
      <c r="A69" s="2">
        <v>51</v>
      </c>
      <c r="B69" s="30" t="s">
        <v>35</v>
      </c>
      <c r="C69" s="2">
        <v>2021</v>
      </c>
      <c r="D69" s="3">
        <f t="shared" si="9"/>
        <v>1400</v>
      </c>
      <c r="E69" s="3">
        <f t="shared" si="10"/>
        <v>1400</v>
      </c>
      <c r="F69" s="2" t="s">
        <v>13</v>
      </c>
      <c r="G69" s="2"/>
      <c r="H69" s="3">
        <v>1400</v>
      </c>
      <c r="I69" s="2"/>
    </row>
    <row r="70" spans="1:9" ht="30">
      <c r="A70" s="2">
        <v>52</v>
      </c>
      <c r="B70" s="30" t="s">
        <v>36</v>
      </c>
      <c r="C70" s="2">
        <v>2021</v>
      </c>
      <c r="D70" s="3">
        <f t="shared" si="9"/>
        <v>1800</v>
      </c>
      <c r="E70" s="3">
        <f t="shared" si="10"/>
        <v>1800</v>
      </c>
      <c r="F70" s="2" t="s">
        <v>13</v>
      </c>
      <c r="G70" s="2"/>
      <c r="H70" s="3">
        <v>1800</v>
      </c>
      <c r="I70" s="2"/>
    </row>
    <row r="71" spans="1:9" ht="30">
      <c r="A71" s="2">
        <v>53</v>
      </c>
      <c r="B71" s="30" t="s">
        <v>37</v>
      </c>
      <c r="C71" s="2">
        <v>2021</v>
      </c>
      <c r="D71" s="3">
        <f t="shared" si="9"/>
        <v>20</v>
      </c>
      <c r="E71" s="3">
        <f t="shared" si="10"/>
        <v>20</v>
      </c>
      <c r="F71" s="2" t="s">
        <v>13</v>
      </c>
      <c r="G71" s="2"/>
      <c r="H71" s="3">
        <v>20</v>
      </c>
      <c r="I71" s="2"/>
    </row>
    <row r="72" spans="1:9" ht="30">
      <c r="A72" s="2">
        <v>54</v>
      </c>
      <c r="B72" s="30" t="s">
        <v>38</v>
      </c>
      <c r="C72" s="2">
        <v>2021</v>
      </c>
      <c r="D72" s="3">
        <f t="shared" si="9"/>
        <v>100</v>
      </c>
      <c r="E72" s="3">
        <f t="shared" si="10"/>
        <v>100</v>
      </c>
      <c r="F72" s="2" t="s">
        <v>13</v>
      </c>
      <c r="G72" s="2"/>
      <c r="H72" s="3">
        <v>100</v>
      </c>
      <c r="I72" s="2"/>
    </row>
    <row r="73" spans="1:9" ht="30">
      <c r="A73" s="2">
        <v>55</v>
      </c>
      <c r="B73" s="30" t="s">
        <v>39</v>
      </c>
      <c r="C73" s="2">
        <v>2021</v>
      </c>
      <c r="D73" s="3">
        <f t="shared" si="9"/>
        <v>199</v>
      </c>
      <c r="E73" s="3">
        <f t="shared" si="10"/>
        <v>199</v>
      </c>
      <c r="F73" s="2" t="s">
        <v>13</v>
      </c>
      <c r="G73" s="2"/>
      <c r="H73" s="3">
        <v>199</v>
      </c>
      <c r="I73" s="2"/>
    </row>
    <row r="74" spans="1:9" ht="30">
      <c r="A74" s="2">
        <v>56</v>
      </c>
      <c r="B74" s="30" t="s">
        <v>40</v>
      </c>
      <c r="C74" s="2">
        <v>2021</v>
      </c>
      <c r="D74" s="3">
        <f t="shared" si="9"/>
        <v>1500</v>
      </c>
      <c r="E74" s="3">
        <f t="shared" si="10"/>
        <v>1500</v>
      </c>
      <c r="F74" s="2" t="s">
        <v>13</v>
      </c>
      <c r="G74" s="2"/>
      <c r="H74" s="3">
        <v>1500</v>
      </c>
      <c r="I74" s="2"/>
    </row>
    <row r="75" spans="1:9" ht="30">
      <c r="A75" s="2">
        <v>57</v>
      </c>
      <c r="B75" s="30" t="s">
        <v>41</v>
      </c>
      <c r="C75" s="2">
        <v>2021</v>
      </c>
      <c r="D75" s="3">
        <f t="shared" si="9"/>
        <v>392.74700000000001</v>
      </c>
      <c r="E75" s="3">
        <f t="shared" si="10"/>
        <v>392.74700000000001</v>
      </c>
      <c r="F75" s="2" t="s">
        <v>13</v>
      </c>
      <c r="G75" s="2"/>
      <c r="H75" s="4">
        <v>392.74700000000001</v>
      </c>
      <c r="I75" s="2"/>
    </row>
    <row r="76" spans="1:9" ht="45">
      <c r="A76" s="2">
        <v>58</v>
      </c>
      <c r="B76" s="30" t="s">
        <v>42</v>
      </c>
      <c r="C76" s="2">
        <v>2021</v>
      </c>
      <c r="D76" s="3">
        <v>12000</v>
      </c>
      <c r="E76" s="3">
        <f t="shared" si="10"/>
        <v>12000</v>
      </c>
      <c r="F76" s="2" t="s">
        <v>13</v>
      </c>
      <c r="G76" s="35">
        <v>10800</v>
      </c>
      <c r="H76" s="9">
        <v>1200</v>
      </c>
      <c r="I76" s="2"/>
    </row>
    <row r="77" spans="1:9" ht="75">
      <c r="A77" s="2">
        <v>59</v>
      </c>
      <c r="B77" s="30" t="s">
        <v>137</v>
      </c>
      <c r="C77" s="2">
        <v>2021</v>
      </c>
      <c r="D77" s="3">
        <v>100</v>
      </c>
      <c r="E77" s="3">
        <v>100</v>
      </c>
      <c r="F77" s="2" t="s">
        <v>13</v>
      </c>
      <c r="G77" s="5"/>
      <c r="H77" s="35">
        <f>SUM(E77:G77)</f>
        <v>100</v>
      </c>
      <c r="I77" s="2"/>
    </row>
    <row r="78" spans="1:9">
      <c r="A78" s="2">
        <v>60</v>
      </c>
      <c r="B78" s="30" t="s">
        <v>143</v>
      </c>
      <c r="C78" s="2">
        <v>2021</v>
      </c>
      <c r="D78" s="3">
        <v>1000</v>
      </c>
      <c r="E78" s="3">
        <v>1000</v>
      </c>
      <c r="F78" s="2" t="s">
        <v>13</v>
      </c>
      <c r="G78" s="5"/>
      <c r="H78" s="35">
        <v>1000</v>
      </c>
      <c r="I78" s="2"/>
    </row>
    <row r="79" spans="1:9" ht="45">
      <c r="A79" s="2">
        <v>61</v>
      </c>
      <c r="B79" s="30" t="s">
        <v>138</v>
      </c>
      <c r="C79" s="2">
        <v>2021</v>
      </c>
      <c r="D79" s="3">
        <f t="shared" si="9"/>
        <v>80</v>
      </c>
      <c r="E79" s="3">
        <f t="shared" si="10"/>
        <v>80</v>
      </c>
      <c r="F79" s="2" t="s">
        <v>13</v>
      </c>
      <c r="G79" s="2"/>
      <c r="H79" s="3">
        <v>80</v>
      </c>
      <c r="I79" s="2"/>
    </row>
    <row r="80" spans="1:9">
      <c r="A80" s="37" t="s">
        <v>43</v>
      </c>
      <c r="B80" s="37"/>
      <c r="C80" s="10" t="s">
        <v>22</v>
      </c>
      <c r="D80" s="31">
        <f>SUM(D64:D79)</f>
        <v>20721.746999999999</v>
      </c>
      <c r="E80" s="31">
        <f t="shared" si="10"/>
        <v>20721.746999999999</v>
      </c>
      <c r="F80" s="11" t="s">
        <v>22</v>
      </c>
      <c r="G80" s="11">
        <f>SUM(G64:G79)</f>
        <v>10800</v>
      </c>
      <c r="H80" s="11">
        <f>SUM(H64:H79)</f>
        <v>9921.7469999999994</v>
      </c>
      <c r="I80" s="12">
        <f>SUM(I64:I79)</f>
        <v>0</v>
      </c>
    </row>
    <row r="81" spans="1:9">
      <c r="A81" s="42" t="s">
        <v>44</v>
      </c>
      <c r="B81" s="42"/>
      <c r="C81" s="42"/>
      <c r="D81" s="42"/>
      <c r="E81" s="42"/>
      <c r="F81" s="42"/>
      <c r="G81" s="42"/>
      <c r="H81" s="42"/>
      <c r="I81" s="42"/>
    </row>
    <row r="82" spans="1:9" ht="30">
      <c r="A82" s="2">
        <v>62</v>
      </c>
      <c r="B82" s="30" t="s">
        <v>107</v>
      </c>
      <c r="C82" s="2">
        <v>2021</v>
      </c>
      <c r="D82" s="3">
        <v>100</v>
      </c>
      <c r="E82" s="3">
        <v>100</v>
      </c>
      <c r="F82" s="2" t="s">
        <v>13</v>
      </c>
      <c r="G82" s="3"/>
      <c r="H82" s="3">
        <f t="shared" ref="H82:H85" si="11">SUM(E82:G82)</f>
        <v>100</v>
      </c>
      <c r="I82" s="3"/>
    </row>
    <row r="83" spans="1:9" ht="45">
      <c r="A83" s="2">
        <v>63</v>
      </c>
      <c r="B83" s="30" t="s">
        <v>140</v>
      </c>
      <c r="C83" s="2">
        <v>2021</v>
      </c>
      <c r="D83" s="3">
        <v>750</v>
      </c>
      <c r="E83" s="3">
        <f t="shared" ref="E83:E87" si="12">D83</f>
        <v>750</v>
      </c>
      <c r="F83" s="2" t="s">
        <v>13</v>
      </c>
      <c r="G83" s="3"/>
      <c r="H83" s="3">
        <f t="shared" si="11"/>
        <v>750</v>
      </c>
      <c r="I83" s="3"/>
    </row>
    <row r="84" spans="1:9" ht="30">
      <c r="A84" s="2">
        <v>64</v>
      </c>
      <c r="B84" s="30" t="s">
        <v>45</v>
      </c>
      <c r="C84" s="2">
        <v>2021</v>
      </c>
      <c r="D84" s="3">
        <v>380</v>
      </c>
      <c r="E84" s="3">
        <f t="shared" si="12"/>
        <v>380</v>
      </c>
      <c r="F84" s="2" t="s">
        <v>13</v>
      </c>
      <c r="G84" s="3"/>
      <c r="H84" s="3">
        <f t="shared" si="11"/>
        <v>380</v>
      </c>
      <c r="I84" s="3"/>
    </row>
    <row r="85" spans="1:9" ht="45">
      <c r="A85" s="2">
        <v>65</v>
      </c>
      <c r="B85" s="30" t="s">
        <v>141</v>
      </c>
      <c r="C85" s="2">
        <v>2021</v>
      </c>
      <c r="D85" s="3">
        <v>130</v>
      </c>
      <c r="E85" s="3">
        <v>130</v>
      </c>
      <c r="F85" s="2" t="s">
        <v>13</v>
      </c>
      <c r="G85" s="3"/>
      <c r="H85" s="3">
        <f t="shared" si="11"/>
        <v>130</v>
      </c>
      <c r="I85" s="3"/>
    </row>
    <row r="86" spans="1:9" ht="30">
      <c r="A86" s="2">
        <v>66</v>
      </c>
      <c r="B86" s="30" t="s">
        <v>145</v>
      </c>
      <c r="C86" s="2">
        <v>2021</v>
      </c>
      <c r="D86" s="3">
        <v>2000</v>
      </c>
      <c r="E86" s="3">
        <v>2000</v>
      </c>
      <c r="F86" s="2" t="s">
        <v>13</v>
      </c>
      <c r="G86" s="3"/>
      <c r="H86" s="3">
        <v>2000</v>
      </c>
      <c r="I86" s="3"/>
    </row>
    <row r="87" spans="1:9" ht="45">
      <c r="A87" s="2">
        <v>67</v>
      </c>
      <c r="B87" s="30" t="s">
        <v>142</v>
      </c>
      <c r="C87" s="2">
        <v>2021</v>
      </c>
      <c r="D87" s="3">
        <v>500</v>
      </c>
      <c r="E87" s="3">
        <f t="shared" si="12"/>
        <v>500</v>
      </c>
      <c r="F87" s="2" t="s">
        <v>13</v>
      </c>
      <c r="G87" s="3"/>
      <c r="H87" s="3">
        <v>200</v>
      </c>
      <c r="I87" s="3"/>
    </row>
    <row r="88" spans="1:9">
      <c r="A88" s="42" t="s">
        <v>46</v>
      </c>
      <c r="B88" s="42"/>
      <c r="C88" s="29" t="s">
        <v>22</v>
      </c>
      <c r="D88" s="13">
        <f>SUM(D82:D87)</f>
        <v>3860</v>
      </c>
      <c r="E88" s="13">
        <f>D88</f>
        <v>3860</v>
      </c>
      <c r="F88" s="13" t="s">
        <v>22</v>
      </c>
      <c r="G88" s="13">
        <f>SUM(G82:G87)</f>
        <v>0</v>
      </c>
      <c r="H88" s="13">
        <f>SUM(H82:H87)</f>
        <v>3560</v>
      </c>
      <c r="I88" s="13">
        <f>SUM(I82:I87)</f>
        <v>0</v>
      </c>
    </row>
    <row r="89" spans="1:9">
      <c r="A89" s="38" t="s">
        <v>47</v>
      </c>
      <c r="B89" s="38"/>
      <c r="C89" s="38"/>
      <c r="D89" s="38"/>
      <c r="E89" s="38"/>
      <c r="F89" s="38"/>
      <c r="G89" s="38"/>
      <c r="H89" s="38"/>
      <c r="I89" s="38"/>
    </row>
    <row r="90" spans="1:9" ht="30">
      <c r="A90" s="2">
        <v>68</v>
      </c>
      <c r="B90" s="30" t="s">
        <v>111</v>
      </c>
      <c r="C90" s="2">
        <v>2021</v>
      </c>
      <c r="D90" s="3">
        <v>500</v>
      </c>
      <c r="E90" s="3">
        <v>500</v>
      </c>
      <c r="F90" s="2" t="s">
        <v>13</v>
      </c>
      <c r="G90" s="3"/>
      <c r="H90" s="3">
        <f>SUM(E90:G90)</f>
        <v>500</v>
      </c>
      <c r="I90" s="3"/>
    </row>
    <row r="91" spans="1:9" ht="30">
      <c r="A91" s="2">
        <v>69</v>
      </c>
      <c r="B91" s="30" t="s">
        <v>139</v>
      </c>
      <c r="C91" s="2">
        <v>2021</v>
      </c>
      <c r="D91" s="3">
        <v>8600</v>
      </c>
      <c r="E91" s="3">
        <v>8600</v>
      </c>
      <c r="F91" s="2" t="s">
        <v>13</v>
      </c>
      <c r="G91" s="3">
        <v>6880</v>
      </c>
      <c r="H91" s="3">
        <v>1720</v>
      </c>
      <c r="I91" s="3"/>
    </row>
    <row r="92" spans="1:9">
      <c r="A92" s="38" t="s">
        <v>48</v>
      </c>
      <c r="B92" s="38"/>
      <c r="C92" s="25" t="s">
        <v>22</v>
      </c>
      <c r="D92" s="14">
        <f>D90+D91</f>
        <v>9100</v>
      </c>
      <c r="E92" s="14">
        <f t="shared" ref="E92:H92" si="13">E90+E91</f>
        <v>9100</v>
      </c>
      <c r="F92" s="14"/>
      <c r="G92" s="14">
        <f t="shared" si="13"/>
        <v>6880</v>
      </c>
      <c r="H92" s="14">
        <f t="shared" si="13"/>
        <v>2220</v>
      </c>
      <c r="I92" s="15">
        <f>SUM(I90:I90)</f>
        <v>0</v>
      </c>
    </row>
    <row r="93" spans="1:9">
      <c r="A93" s="40" t="s">
        <v>49</v>
      </c>
      <c r="B93" s="40"/>
      <c r="C93" s="40"/>
      <c r="D93" s="40"/>
      <c r="E93" s="40"/>
      <c r="F93" s="40"/>
      <c r="G93" s="40"/>
      <c r="H93" s="40"/>
      <c r="I93" s="40"/>
    </row>
    <row r="94" spans="1:9" ht="30">
      <c r="A94" s="34">
        <v>70</v>
      </c>
      <c r="B94" s="30" t="s">
        <v>50</v>
      </c>
      <c r="C94" s="2">
        <v>2021</v>
      </c>
      <c r="D94" s="3">
        <f>G94+H94+I94</f>
        <v>75</v>
      </c>
      <c r="E94" s="3">
        <f>D94</f>
        <v>75</v>
      </c>
      <c r="F94" s="2" t="s">
        <v>13</v>
      </c>
      <c r="G94" s="2"/>
      <c r="H94" s="3">
        <v>75</v>
      </c>
      <c r="I94" s="2"/>
    </row>
    <row r="95" spans="1:9" ht="75">
      <c r="A95" s="34">
        <v>71</v>
      </c>
      <c r="B95" s="30" t="s">
        <v>51</v>
      </c>
      <c r="C95" s="2">
        <v>2021</v>
      </c>
      <c r="D95" s="3">
        <f>G95+H95+I95</f>
        <v>500</v>
      </c>
      <c r="E95" s="3">
        <f>D95</f>
        <v>500</v>
      </c>
      <c r="F95" s="2" t="s">
        <v>13</v>
      </c>
      <c r="G95" s="3"/>
      <c r="H95" s="3">
        <v>500</v>
      </c>
      <c r="I95" s="3"/>
    </row>
    <row r="96" spans="1:9" ht="45">
      <c r="A96" s="34">
        <v>72</v>
      </c>
      <c r="B96" s="30" t="s">
        <v>146</v>
      </c>
      <c r="C96" s="2">
        <v>2021</v>
      </c>
      <c r="D96" s="3">
        <v>200</v>
      </c>
      <c r="E96" s="3">
        <f>D96</f>
        <v>200</v>
      </c>
      <c r="F96" s="2" t="s">
        <v>13</v>
      </c>
      <c r="G96" s="3"/>
      <c r="H96" s="3">
        <f>SUM(E96:G96)</f>
        <v>200</v>
      </c>
      <c r="I96" s="3"/>
    </row>
    <row r="97" spans="1:9">
      <c r="A97" s="40" t="s">
        <v>52</v>
      </c>
      <c r="B97" s="40"/>
      <c r="C97" s="16" t="s">
        <v>22</v>
      </c>
      <c r="D97" s="17">
        <f>SUM(D94:D96)</f>
        <v>775</v>
      </c>
      <c r="E97" s="17">
        <f>SUM(E94:E96)</f>
        <v>775</v>
      </c>
      <c r="F97" s="17" t="s">
        <v>22</v>
      </c>
      <c r="G97" s="17">
        <f>SUM(G94:G96)</f>
        <v>0</v>
      </c>
      <c r="H97" s="17">
        <f>SUM(H94:H96)</f>
        <v>775</v>
      </c>
      <c r="I97" s="17">
        <f>SUM(I94:I96)</f>
        <v>0</v>
      </c>
    </row>
    <row r="98" spans="1:9">
      <c r="A98" s="41" t="s">
        <v>53</v>
      </c>
      <c r="B98" s="41"/>
      <c r="C98" s="41"/>
      <c r="D98" s="41"/>
      <c r="E98" s="41"/>
      <c r="F98" s="41"/>
      <c r="G98" s="41"/>
      <c r="H98" s="41"/>
      <c r="I98" s="41"/>
    </row>
    <row r="99" spans="1:9" ht="45">
      <c r="A99" s="2">
        <v>73</v>
      </c>
      <c r="B99" s="30" t="s">
        <v>54</v>
      </c>
      <c r="C99" s="2">
        <v>2021</v>
      </c>
      <c r="D99" s="3">
        <f>G99+H99+I99</f>
        <v>800</v>
      </c>
      <c r="E99" s="3">
        <f>D99</f>
        <v>800</v>
      </c>
      <c r="F99" s="2" t="s">
        <v>13</v>
      </c>
      <c r="G99" s="3"/>
      <c r="H99" s="3">
        <v>800</v>
      </c>
      <c r="I99" s="3"/>
    </row>
    <row r="100" spans="1:9" ht="45">
      <c r="A100" s="2">
        <v>74</v>
      </c>
      <c r="B100" s="30" t="s">
        <v>114</v>
      </c>
      <c r="C100" s="2">
        <v>2021</v>
      </c>
      <c r="D100" s="3">
        <f t="shared" ref="D100:D121" si="14">G100+H100+I100</f>
        <v>300</v>
      </c>
      <c r="E100" s="3">
        <f t="shared" ref="E100:E121" si="15">D100</f>
        <v>300</v>
      </c>
      <c r="F100" s="2" t="s">
        <v>13</v>
      </c>
      <c r="G100" s="3"/>
      <c r="H100" s="3">
        <v>300</v>
      </c>
      <c r="I100" s="3"/>
    </row>
    <row r="101" spans="1:9" ht="60">
      <c r="A101" s="2">
        <v>75</v>
      </c>
      <c r="B101" s="30" t="s">
        <v>55</v>
      </c>
      <c r="C101" s="2">
        <v>2021</v>
      </c>
      <c r="D101" s="3">
        <f t="shared" si="14"/>
        <v>320</v>
      </c>
      <c r="E101" s="3">
        <f t="shared" si="15"/>
        <v>320</v>
      </c>
      <c r="F101" s="2" t="s">
        <v>13</v>
      </c>
      <c r="G101" s="3"/>
      <c r="H101" s="3">
        <v>320</v>
      </c>
      <c r="I101" s="3"/>
    </row>
    <row r="102" spans="1:9" ht="45">
      <c r="A102" s="2">
        <v>76</v>
      </c>
      <c r="B102" s="30" t="s">
        <v>56</v>
      </c>
      <c r="C102" s="2">
        <v>2021</v>
      </c>
      <c r="D102" s="3">
        <f t="shared" si="14"/>
        <v>100</v>
      </c>
      <c r="E102" s="3">
        <f t="shared" si="15"/>
        <v>100</v>
      </c>
      <c r="F102" s="2" t="s">
        <v>13</v>
      </c>
      <c r="G102" s="3"/>
      <c r="H102" s="3">
        <v>100</v>
      </c>
      <c r="I102" s="3"/>
    </row>
    <row r="103" spans="1:9" ht="30">
      <c r="A103" s="2">
        <v>77</v>
      </c>
      <c r="B103" s="30" t="s">
        <v>57</v>
      </c>
      <c r="C103" s="2">
        <v>2021</v>
      </c>
      <c r="D103" s="3">
        <f t="shared" si="14"/>
        <v>100</v>
      </c>
      <c r="E103" s="3">
        <f t="shared" si="15"/>
        <v>100</v>
      </c>
      <c r="F103" s="2" t="s">
        <v>13</v>
      </c>
      <c r="G103" s="3"/>
      <c r="H103" s="3">
        <v>100</v>
      </c>
      <c r="I103" s="3"/>
    </row>
    <row r="104" spans="1:9" ht="45">
      <c r="A104" s="2">
        <v>78</v>
      </c>
      <c r="B104" s="30" t="s">
        <v>58</v>
      </c>
      <c r="C104" s="2">
        <v>2021</v>
      </c>
      <c r="D104" s="3">
        <f t="shared" si="14"/>
        <v>10</v>
      </c>
      <c r="E104" s="3">
        <f t="shared" si="15"/>
        <v>10</v>
      </c>
      <c r="F104" s="2" t="s">
        <v>13</v>
      </c>
      <c r="G104" s="3"/>
      <c r="H104" s="3">
        <v>10</v>
      </c>
      <c r="I104" s="3"/>
    </row>
    <row r="105" spans="1:9" ht="45">
      <c r="A105" s="2">
        <v>79</v>
      </c>
      <c r="B105" s="30" t="s">
        <v>59</v>
      </c>
      <c r="C105" s="2">
        <v>2021</v>
      </c>
      <c r="D105" s="3">
        <f t="shared" si="14"/>
        <v>200</v>
      </c>
      <c r="E105" s="3">
        <f t="shared" si="15"/>
        <v>200</v>
      </c>
      <c r="F105" s="2" t="s">
        <v>13</v>
      </c>
      <c r="G105" s="3"/>
      <c r="H105" s="3">
        <v>200</v>
      </c>
      <c r="I105" s="3"/>
    </row>
    <row r="106" spans="1:9" ht="53.25" customHeight="1">
      <c r="A106" s="2">
        <v>80</v>
      </c>
      <c r="B106" s="30" t="s">
        <v>60</v>
      </c>
      <c r="C106" s="2">
        <v>2021</v>
      </c>
      <c r="D106" s="3">
        <f t="shared" si="14"/>
        <v>100</v>
      </c>
      <c r="E106" s="3">
        <f t="shared" si="15"/>
        <v>100</v>
      </c>
      <c r="F106" s="2" t="s">
        <v>13</v>
      </c>
      <c r="G106" s="3"/>
      <c r="H106" s="3">
        <v>100</v>
      </c>
      <c r="I106" s="3"/>
    </row>
    <row r="107" spans="1:9" ht="66.75" customHeight="1">
      <c r="A107" s="2">
        <v>81</v>
      </c>
      <c r="B107" s="33" t="s">
        <v>109</v>
      </c>
      <c r="C107" s="2">
        <v>2021</v>
      </c>
      <c r="D107" s="3">
        <v>150</v>
      </c>
      <c r="E107" s="3">
        <v>150</v>
      </c>
      <c r="F107" s="2" t="s">
        <v>13</v>
      </c>
      <c r="G107" s="3"/>
      <c r="H107" s="3">
        <f>SUM(E107:G107)</f>
        <v>150</v>
      </c>
      <c r="I107" s="3"/>
    </row>
    <row r="108" spans="1:9" ht="33" customHeight="1">
      <c r="A108" s="2">
        <v>82</v>
      </c>
      <c r="B108" s="33" t="s">
        <v>113</v>
      </c>
      <c r="C108" s="2">
        <v>2021</v>
      </c>
      <c r="D108" s="3">
        <v>300</v>
      </c>
      <c r="E108" s="3">
        <v>300</v>
      </c>
      <c r="F108" s="2" t="s">
        <v>13</v>
      </c>
      <c r="G108" s="3"/>
      <c r="H108" s="3">
        <f>SUM(E108:G108)</f>
        <v>300</v>
      </c>
      <c r="I108" s="3"/>
    </row>
    <row r="109" spans="1:9" ht="34.5" customHeight="1">
      <c r="A109" s="2">
        <v>83</v>
      </c>
      <c r="B109" s="33" t="s">
        <v>110</v>
      </c>
      <c r="C109" s="2">
        <v>2021</v>
      </c>
      <c r="D109" s="3">
        <v>200</v>
      </c>
      <c r="E109" s="3">
        <v>200</v>
      </c>
      <c r="F109" s="2" t="s">
        <v>13</v>
      </c>
      <c r="G109" s="3"/>
      <c r="H109" s="3">
        <f>SUM(E109:G109)</f>
        <v>200</v>
      </c>
      <c r="I109" s="3"/>
    </row>
    <row r="110" spans="1:9" ht="46.5" customHeight="1">
      <c r="A110" s="2">
        <v>84</v>
      </c>
      <c r="B110" s="33" t="s">
        <v>61</v>
      </c>
      <c r="C110" s="2">
        <v>2021</v>
      </c>
      <c r="D110" s="3">
        <f t="shared" si="14"/>
        <v>1000</v>
      </c>
      <c r="E110" s="3">
        <f t="shared" si="15"/>
        <v>1000</v>
      </c>
      <c r="F110" s="2" t="s">
        <v>13</v>
      </c>
      <c r="G110" s="3"/>
      <c r="H110" s="3">
        <v>1000</v>
      </c>
      <c r="I110" s="3"/>
    </row>
    <row r="111" spans="1:9" ht="45">
      <c r="A111" s="2">
        <v>85</v>
      </c>
      <c r="B111" s="30" t="s">
        <v>69</v>
      </c>
      <c r="C111" s="2">
        <v>2021</v>
      </c>
      <c r="D111" s="3">
        <v>300</v>
      </c>
      <c r="E111" s="3">
        <v>300</v>
      </c>
      <c r="F111" s="2" t="s">
        <v>13</v>
      </c>
      <c r="G111" s="3"/>
      <c r="H111" s="3">
        <v>300</v>
      </c>
      <c r="I111" s="3"/>
    </row>
    <row r="112" spans="1:9" ht="30">
      <c r="A112" s="2">
        <v>86</v>
      </c>
      <c r="B112" s="30" t="s">
        <v>62</v>
      </c>
      <c r="C112" s="2">
        <v>2021</v>
      </c>
      <c r="D112" s="3">
        <f t="shared" si="14"/>
        <v>200</v>
      </c>
      <c r="E112" s="3">
        <f t="shared" si="15"/>
        <v>200</v>
      </c>
      <c r="F112" s="2" t="s">
        <v>13</v>
      </c>
      <c r="G112" s="3"/>
      <c r="H112" s="3">
        <v>200</v>
      </c>
      <c r="I112" s="3"/>
    </row>
    <row r="113" spans="1:9" ht="30">
      <c r="A113" s="2">
        <v>87</v>
      </c>
      <c r="B113" s="30" t="s">
        <v>63</v>
      </c>
      <c r="C113" s="2">
        <v>2021</v>
      </c>
      <c r="D113" s="3">
        <f t="shared" si="14"/>
        <v>40</v>
      </c>
      <c r="E113" s="3">
        <f t="shared" si="15"/>
        <v>40</v>
      </c>
      <c r="F113" s="2" t="s">
        <v>13</v>
      </c>
      <c r="G113" s="3"/>
      <c r="H113" s="3">
        <v>40</v>
      </c>
      <c r="I113" s="3"/>
    </row>
    <row r="114" spans="1:9" ht="49.5" customHeight="1">
      <c r="A114" s="2">
        <v>88</v>
      </c>
      <c r="B114" s="33" t="s">
        <v>64</v>
      </c>
      <c r="C114" s="2">
        <v>2021</v>
      </c>
      <c r="D114" s="3">
        <f t="shared" si="14"/>
        <v>100</v>
      </c>
      <c r="E114" s="3">
        <f t="shared" si="15"/>
        <v>100</v>
      </c>
      <c r="F114" s="2" t="s">
        <v>13</v>
      </c>
      <c r="G114" s="3"/>
      <c r="H114" s="3">
        <v>100</v>
      </c>
      <c r="I114" s="3"/>
    </row>
    <row r="115" spans="1:9" ht="37.5" customHeight="1">
      <c r="A115" s="2">
        <v>89</v>
      </c>
      <c r="B115" s="33" t="s">
        <v>99</v>
      </c>
      <c r="C115" s="2">
        <v>2021</v>
      </c>
      <c r="D115" s="3">
        <f t="shared" si="14"/>
        <v>700</v>
      </c>
      <c r="E115" s="3">
        <f t="shared" si="15"/>
        <v>700</v>
      </c>
      <c r="F115" s="2" t="s">
        <v>13</v>
      </c>
      <c r="G115" s="3"/>
      <c r="H115" s="3">
        <v>700</v>
      </c>
      <c r="I115" s="3"/>
    </row>
    <row r="116" spans="1:9" ht="36.75" customHeight="1">
      <c r="A116" s="2">
        <v>90</v>
      </c>
      <c r="B116" s="33" t="s">
        <v>65</v>
      </c>
      <c r="C116" s="2">
        <v>2021</v>
      </c>
      <c r="D116" s="3">
        <f t="shared" si="14"/>
        <v>800</v>
      </c>
      <c r="E116" s="3">
        <f t="shared" si="15"/>
        <v>800</v>
      </c>
      <c r="F116" s="2" t="s">
        <v>13</v>
      </c>
      <c r="G116" s="3"/>
      <c r="H116" s="3">
        <v>800</v>
      </c>
      <c r="I116" s="3"/>
    </row>
    <row r="117" spans="1:9" ht="30">
      <c r="A117" s="2">
        <v>91</v>
      </c>
      <c r="B117" s="30" t="s">
        <v>66</v>
      </c>
      <c r="C117" s="2">
        <v>2021</v>
      </c>
      <c r="D117" s="3">
        <f t="shared" si="14"/>
        <v>700</v>
      </c>
      <c r="E117" s="3">
        <f t="shared" si="15"/>
        <v>700</v>
      </c>
      <c r="F117" s="2" t="s">
        <v>13</v>
      </c>
      <c r="G117" s="3"/>
      <c r="H117" s="3">
        <v>700</v>
      </c>
      <c r="I117" s="3"/>
    </row>
    <row r="118" spans="1:9" ht="34.5" customHeight="1">
      <c r="A118" s="2">
        <v>92</v>
      </c>
      <c r="B118" s="33" t="s">
        <v>67</v>
      </c>
      <c r="C118" s="2">
        <v>2021</v>
      </c>
      <c r="D118" s="3">
        <f t="shared" si="14"/>
        <v>100</v>
      </c>
      <c r="E118" s="3">
        <f t="shared" si="15"/>
        <v>100</v>
      </c>
      <c r="F118" s="2" t="s">
        <v>13</v>
      </c>
      <c r="G118" s="3"/>
      <c r="H118" s="3">
        <v>100</v>
      </c>
      <c r="I118" s="3"/>
    </row>
    <row r="119" spans="1:9" ht="75">
      <c r="A119" s="2">
        <v>93</v>
      </c>
      <c r="B119" s="30" t="s">
        <v>100</v>
      </c>
      <c r="C119" s="2">
        <v>2021</v>
      </c>
      <c r="D119" s="3">
        <f t="shared" si="14"/>
        <v>150</v>
      </c>
      <c r="E119" s="3">
        <f t="shared" si="15"/>
        <v>150</v>
      </c>
      <c r="F119" s="2" t="s">
        <v>13</v>
      </c>
      <c r="G119" s="3"/>
      <c r="H119" s="3">
        <v>150</v>
      </c>
      <c r="I119" s="3"/>
    </row>
    <row r="120" spans="1:9" ht="58.5" customHeight="1">
      <c r="A120" s="2">
        <v>94</v>
      </c>
      <c r="B120" s="33" t="s">
        <v>147</v>
      </c>
      <c r="C120" s="2">
        <v>2021</v>
      </c>
      <c r="D120" s="3">
        <v>1000</v>
      </c>
      <c r="E120" s="3">
        <v>1000</v>
      </c>
      <c r="F120" s="2" t="s">
        <v>13</v>
      </c>
      <c r="G120" s="3"/>
      <c r="H120" s="3">
        <v>1000</v>
      </c>
      <c r="I120" s="3"/>
    </row>
    <row r="121" spans="1:9" ht="45">
      <c r="A121" s="2">
        <v>95</v>
      </c>
      <c r="B121" s="30" t="s">
        <v>148</v>
      </c>
      <c r="C121" s="2">
        <v>2021</v>
      </c>
      <c r="D121" s="3">
        <f t="shared" si="14"/>
        <v>250</v>
      </c>
      <c r="E121" s="3">
        <f t="shared" si="15"/>
        <v>250</v>
      </c>
      <c r="F121" s="2" t="s">
        <v>13</v>
      </c>
      <c r="G121" s="3"/>
      <c r="H121" s="3">
        <v>250</v>
      </c>
      <c r="I121" s="3"/>
    </row>
    <row r="122" spans="1:9">
      <c r="A122" s="41" t="s">
        <v>68</v>
      </c>
      <c r="B122" s="41"/>
      <c r="C122" s="18" t="s">
        <v>22</v>
      </c>
      <c r="D122" s="19">
        <f>SUM(D99:D121)</f>
        <v>7920</v>
      </c>
      <c r="E122" s="19">
        <f>SUM(E99:E121)</f>
        <v>7920</v>
      </c>
      <c r="F122" s="19" t="s">
        <v>22</v>
      </c>
      <c r="G122" s="19">
        <f>SUM(G99:G121)</f>
        <v>0</v>
      </c>
      <c r="H122" s="19">
        <f>SUM(H99:H121)</f>
        <v>7920</v>
      </c>
      <c r="I122" s="19">
        <f>SUM(I99:I121)</f>
        <v>0</v>
      </c>
    </row>
    <row r="123" spans="1:9">
      <c r="A123" s="39" t="s">
        <v>70</v>
      </c>
      <c r="B123" s="39"/>
      <c r="C123" s="39"/>
      <c r="D123" s="39"/>
      <c r="E123" s="39"/>
      <c r="F123" s="39"/>
      <c r="G123" s="39"/>
      <c r="H123" s="39"/>
      <c r="I123" s="39"/>
    </row>
    <row r="124" spans="1:9" ht="30">
      <c r="A124" s="2">
        <v>96</v>
      </c>
      <c r="B124" s="33" t="s">
        <v>108</v>
      </c>
      <c r="C124" s="2">
        <v>2021</v>
      </c>
      <c r="D124" s="3">
        <v>50</v>
      </c>
      <c r="E124" s="3">
        <v>50</v>
      </c>
      <c r="F124" s="2" t="s">
        <v>13</v>
      </c>
      <c r="G124" s="3"/>
      <c r="H124" s="3">
        <f>SUM(E124:G124)</f>
        <v>50</v>
      </c>
      <c r="I124" s="3"/>
    </row>
    <row r="125" spans="1:9" ht="49.5" customHeight="1">
      <c r="A125" s="2">
        <v>97</v>
      </c>
      <c r="B125" s="33" t="s">
        <v>98</v>
      </c>
      <c r="C125" s="2">
        <v>2021</v>
      </c>
      <c r="D125" s="3">
        <v>50</v>
      </c>
      <c r="E125" s="3">
        <v>50</v>
      </c>
      <c r="F125" s="2" t="s">
        <v>13</v>
      </c>
      <c r="G125" s="3"/>
      <c r="H125" s="3">
        <f>SUM(E125:G125)</f>
        <v>50</v>
      </c>
      <c r="I125" s="3"/>
    </row>
    <row r="126" spans="1:9" ht="39.75" customHeight="1">
      <c r="A126" s="2">
        <v>98</v>
      </c>
      <c r="B126" s="33" t="s">
        <v>71</v>
      </c>
      <c r="C126" s="2">
        <v>2021</v>
      </c>
      <c r="D126" s="3">
        <v>50</v>
      </c>
      <c r="E126" s="3">
        <f t="shared" ref="E126:E131" si="16">D126</f>
        <v>50</v>
      </c>
      <c r="F126" s="2" t="s">
        <v>13</v>
      </c>
      <c r="G126" s="3"/>
      <c r="H126" s="3">
        <f>SUM(E126:G126)</f>
        <v>50</v>
      </c>
      <c r="I126" s="3"/>
    </row>
    <row r="127" spans="1:9" ht="35.25" customHeight="1">
      <c r="A127" s="2">
        <v>99</v>
      </c>
      <c r="B127" s="30" t="s">
        <v>72</v>
      </c>
      <c r="C127" s="2">
        <v>2021</v>
      </c>
      <c r="D127" s="3">
        <f t="shared" ref="D127:D131" si="17">G127+H127+I127</f>
        <v>100</v>
      </c>
      <c r="E127" s="3">
        <f t="shared" si="16"/>
        <v>100</v>
      </c>
      <c r="F127" s="2" t="s">
        <v>13</v>
      </c>
      <c r="G127" s="3"/>
      <c r="H127" s="3">
        <v>100</v>
      </c>
      <c r="I127" s="3"/>
    </row>
    <row r="128" spans="1:9" ht="53.25" customHeight="1">
      <c r="A128" s="2">
        <v>100</v>
      </c>
      <c r="B128" s="33" t="s">
        <v>73</v>
      </c>
      <c r="C128" s="2">
        <v>2021</v>
      </c>
      <c r="D128" s="3">
        <v>700</v>
      </c>
      <c r="E128" s="3">
        <f t="shared" si="16"/>
        <v>700</v>
      </c>
      <c r="F128" s="2" t="s">
        <v>13</v>
      </c>
      <c r="G128" s="3"/>
      <c r="H128" s="3">
        <v>700</v>
      </c>
      <c r="I128" s="3"/>
    </row>
    <row r="129" spans="1:9" ht="45">
      <c r="A129" s="2">
        <v>101</v>
      </c>
      <c r="B129" s="30" t="s">
        <v>74</v>
      </c>
      <c r="C129" s="2">
        <v>2021</v>
      </c>
      <c r="D129" s="3">
        <v>300</v>
      </c>
      <c r="E129" s="3">
        <f t="shared" si="16"/>
        <v>300</v>
      </c>
      <c r="F129" s="2" t="s">
        <v>13</v>
      </c>
      <c r="G129" s="3"/>
      <c r="H129" s="3">
        <v>300</v>
      </c>
      <c r="I129" s="3"/>
    </row>
    <row r="130" spans="1:9" ht="30">
      <c r="A130" s="2">
        <v>102</v>
      </c>
      <c r="B130" s="30" t="s">
        <v>75</v>
      </c>
      <c r="C130" s="2">
        <v>2021</v>
      </c>
      <c r="D130" s="3">
        <f t="shared" si="17"/>
        <v>100</v>
      </c>
      <c r="E130" s="3">
        <f t="shared" si="16"/>
        <v>100</v>
      </c>
      <c r="F130" s="2" t="s">
        <v>13</v>
      </c>
      <c r="G130" s="3"/>
      <c r="H130" s="3">
        <v>100</v>
      </c>
      <c r="I130" s="3"/>
    </row>
    <row r="131" spans="1:9" ht="35.25" customHeight="1">
      <c r="A131" s="2">
        <v>103</v>
      </c>
      <c r="B131" s="33" t="s">
        <v>149</v>
      </c>
      <c r="C131" s="2">
        <v>2021</v>
      </c>
      <c r="D131" s="3">
        <f t="shared" si="17"/>
        <v>500</v>
      </c>
      <c r="E131" s="3">
        <f t="shared" si="16"/>
        <v>500</v>
      </c>
      <c r="F131" s="2" t="s">
        <v>13</v>
      </c>
      <c r="G131" s="3"/>
      <c r="H131" s="3">
        <v>500</v>
      </c>
      <c r="I131" s="3"/>
    </row>
    <row r="132" spans="1:9" ht="35.25" customHeight="1">
      <c r="A132" s="2">
        <v>104</v>
      </c>
      <c r="B132" s="33" t="s">
        <v>112</v>
      </c>
      <c r="C132" s="2">
        <v>2021</v>
      </c>
      <c r="D132" s="3">
        <v>20</v>
      </c>
      <c r="E132" s="3">
        <v>20</v>
      </c>
      <c r="F132" s="2" t="s">
        <v>13</v>
      </c>
      <c r="G132" s="3"/>
      <c r="H132" s="3">
        <f>SUM(E132:G132)</f>
        <v>20</v>
      </c>
      <c r="I132" s="3"/>
    </row>
    <row r="133" spans="1:9" ht="33.75" customHeight="1">
      <c r="A133" s="39" t="s">
        <v>76</v>
      </c>
      <c r="B133" s="39"/>
      <c r="C133" s="20" t="s">
        <v>22</v>
      </c>
      <c r="D133" s="21">
        <f>SUM(D124:D132)</f>
        <v>1870</v>
      </c>
      <c r="E133" s="21">
        <f>SUM(E124:E132)</f>
        <v>1870</v>
      </c>
      <c r="F133" s="21" t="s">
        <v>22</v>
      </c>
      <c r="G133" s="21">
        <f>SUM(G124:G132)</f>
        <v>0</v>
      </c>
      <c r="H133" s="21">
        <f>SUM(H124:H132)</f>
        <v>1870</v>
      </c>
      <c r="I133" s="21">
        <f>SUM(I124:I132)</f>
        <v>0</v>
      </c>
    </row>
    <row r="134" spans="1:9">
      <c r="A134" s="38" t="s">
        <v>77</v>
      </c>
      <c r="B134" s="38"/>
      <c r="C134" s="38"/>
      <c r="D134" s="38"/>
      <c r="E134" s="38"/>
      <c r="F134" s="38"/>
      <c r="G134" s="38"/>
      <c r="H134" s="38"/>
      <c r="I134" s="38"/>
    </row>
    <row r="135" spans="1:9" ht="45">
      <c r="A135" s="2">
        <v>105</v>
      </c>
      <c r="B135" s="30" t="s">
        <v>150</v>
      </c>
      <c r="C135" s="2">
        <v>2021</v>
      </c>
      <c r="D135" s="3">
        <v>100</v>
      </c>
      <c r="E135" s="3">
        <f>D135</f>
        <v>100</v>
      </c>
      <c r="F135" s="2" t="s">
        <v>13</v>
      </c>
      <c r="G135" s="3"/>
      <c r="H135" s="3">
        <v>100</v>
      </c>
      <c r="I135" s="3"/>
    </row>
    <row r="136" spans="1:9" ht="45">
      <c r="A136" s="2">
        <v>106</v>
      </c>
      <c r="B136" s="30" t="s">
        <v>78</v>
      </c>
      <c r="C136" s="2">
        <v>2021</v>
      </c>
      <c r="D136" s="3">
        <v>100</v>
      </c>
      <c r="E136" s="3">
        <f t="shared" ref="E136:E142" si="18">D136</f>
        <v>100</v>
      </c>
      <c r="F136" s="2" t="s">
        <v>13</v>
      </c>
      <c r="G136" s="3"/>
      <c r="H136" s="3">
        <v>100</v>
      </c>
      <c r="I136" s="3"/>
    </row>
    <row r="137" spans="1:9" ht="45">
      <c r="A137" s="2">
        <v>107</v>
      </c>
      <c r="B137" s="30" t="s">
        <v>106</v>
      </c>
      <c r="C137" s="2">
        <v>2021</v>
      </c>
      <c r="D137" s="3">
        <v>70</v>
      </c>
      <c r="E137" s="3">
        <f t="shared" si="18"/>
        <v>70</v>
      </c>
      <c r="F137" s="2" t="s">
        <v>13</v>
      </c>
      <c r="G137" s="3"/>
      <c r="H137" s="3">
        <v>70</v>
      </c>
      <c r="I137" s="3"/>
    </row>
    <row r="138" spans="1:9" ht="36.75" customHeight="1">
      <c r="A138" s="2">
        <v>108</v>
      </c>
      <c r="B138" s="33" t="s">
        <v>105</v>
      </c>
      <c r="C138" s="2">
        <v>2021</v>
      </c>
      <c r="D138" s="3">
        <v>1000</v>
      </c>
      <c r="E138" s="3">
        <v>1000</v>
      </c>
      <c r="F138" s="2" t="s">
        <v>13</v>
      </c>
      <c r="G138" s="3"/>
      <c r="H138" s="3">
        <f>SUM(E138:G138)</f>
        <v>1000</v>
      </c>
      <c r="I138" s="3"/>
    </row>
    <row r="139" spans="1:9" ht="35.25" customHeight="1">
      <c r="A139" s="2">
        <v>109</v>
      </c>
      <c r="B139" s="33" t="s">
        <v>79</v>
      </c>
      <c r="C139" s="2">
        <v>2021</v>
      </c>
      <c r="D139" s="3">
        <v>200</v>
      </c>
      <c r="E139" s="3">
        <f t="shared" si="18"/>
        <v>200</v>
      </c>
      <c r="F139" s="2" t="s">
        <v>13</v>
      </c>
      <c r="G139" s="3"/>
      <c r="H139" s="3">
        <v>200</v>
      </c>
      <c r="I139" s="3"/>
    </row>
    <row r="140" spans="1:9" ht="45">
      <c r="A140" s="2">
        <v>110</v>
      </c>
      <c r="B140" s="30" t="s">
        <v>80</v>
      </c>
      <c r="C140" s="2">
        <v>2021</v>
      </c>
      <c r="D140" s="3">
        <f t="shared" ref="D140:D142" si="19">G140+H140+I140</f>
        <v>100</v>
      </c>
      <c r="E140" s="3">
        <f t="shared" si="18"/>
        <v>100</v>
      </c>
      <c r="F140" s="2" t="s">
        <v>13</v>
      </c>
      <c r="G140" s="3"/>
      <c r="H140" s="3">
        <v>100</v>
      </c>
      <c r="I140" s="3"/>
    </row>
    <row r="141" spans="1:9" ht="45">
      <c r="A141" s="2">
        <v>111</v>
      </c>
      <c r="B141" s="30" t="s">
        <v>151</v>
      </c>
      <c r="C141" s="2">
        <v>2021</v>
      </c>
      <c r="D141" s="3">
        <v>500</v>
      </c>
      <c r="E141" s="3">
        <v>500</v>
      </c>
      <c r="F141" s="2" t="s">
        <v>13</v>
      </c>
      <c r="G141" s="3"/>
      <c r="H141" s="3">
        <v>500</v>
      </c>
      <c r="I141" s="3"/>
    </row>
    <row r="142" spans="1:9" ht="33.75" customHeight="1">
      <c r="A142" s="2">
        <v>112</v>
      </c>
      <c r="B142" s="30" t="s">
        <v>81</v>
      </c>
      <c r="C142" s="2">
        <v>2021</v>
      </c>
      <c r="D142" s="3">
        <f t="shared" si="19"/>
        <v>50</v>
      </c>
      <c r="E142" s="3">
        <f t="shared" si="18"/>
        <v>50</v>
      </c>
      <c r="F142" s="2" t="s">
        <v>13</v>
      </c>
      <c r="G142" s="3"/>
      <c r="H142" s="3">
        <v>50</v>
      </c>
      <c r="I142" s="3"/>
    </row>
    <row r="143" spans="1:9">
      <c r="A143" s="38" t="s">
        <v>87</v>
      </c>
      <c r="B143" s="38"/>
      <c r="C143" s="25" t="s">
        <v>22</v>
      </c>
      <c r="D143" s="15">
        <f>SUM(D135:D142)</f>
        <v>2120</v>
      </c>
      <c r="E143" s="15">
        <f>SUM(E135:E142)</f>
        <v>2120</v>
      </c>
      <c r="F143" s="15" t="s">
        <v>22</v>
      </c>
      <c r="G143" s="15">
        <f>SUM(G135:G142)</f>
        <v>0</v>
      </c>
      <c r="H143" s="15">
        <f>SUM(H135:H142)</f>
        <v>2120</v>
      </c>
      <c r="I143" s="15">
        <f>SUM(I135:I142)</f>
        <v>0</v>
      </c>
    </row>
    <row r="144" spans="1:9">
      <c r="A144" s="46" t="s">
        <v>82</v>
      </c>
      <c r="B144" s="46"/>
      <c r="C144" s="27" t="s">
        <v>22</v>
      </c>
      <c r="D144" s="22">
        <f>D143+D133+D122+D97+D92+D88+D80+D62+D57+D49</f>
        <v>93397.925000000003</v>
      </c>
      <c r="E144" s="22">
        <f>E143+E133+E122+E97+E92+E88+E80+E62+E57+E49</f>
        <v>93397.925000000003</v>
      </c>
      <c r="F144" s="22"/>
      <c r="G144" s="22">
        <f t="shared" ref="G144:H144" si="20">G143+G133+G122+G97+G92+G88+G80+G62+G57+G49</f>
        <v>46366.020000000004</v>
      </c>
      <c r="H144" s="22">
        <f t="shared" si="20"/>
        <v>46706.404999999999</v>
      </c>
      <c r="I144" s="23" t="s">
        <v>90</v>
      </c>
    </row>
    <row r="146" spans="1:9" ht="30" customHeight="1"/>
    <row r="147" spans="1:9" ht="36" customHeight="1">
      <c r="A147" s="47" t="s">
        <v>101</v>
      </c>
      <c r="B147" s="47"/>
      <c r="C147" s="24"/>
      <c r="D147" s="24"/>
      <c r="E147" s="24"/>
      <c r="F147" s="24"/>
      <c r="G147" s="48" t="s">
        <v>152</v>
      </c>
      <c r="H147" s="48"/>
      <c r="I147" s="48"/>
    </row>
    <row r="148" spans="1:9" ht="34.5" customHeight="1"/>
    <row r="159" spans="1:9" ht="15.75" customHeight="1"/>
  </sheetData>
  <mergeCells count="36">
    <mergeCell ref="A144:B144"/>
    <mergeCell ref="A147:B147"/>
    <mergeCell ref="G147:I147"/>
    <mergeCell ref="A8:I8"/>
    <mergeCell ref="A9:I9"/>
    <mergeCell ref="A40:B40"/>
    <mergeCell ref="A134:I134"/>
    <mergeCell ref="A143:B143"/>
    <mergeCell ref="A41:I41"/>
    <mergeCell ref="A48:B48"/>
    <mergeCell ref="A49:B49"/>
    <mergeCell ref="A50:I50"/>
    <mergeCell ref="A57:B57"/>
    <mergeCell ref="A58:I58"/>
    <mergeCell ref="A62:B62"/>
    <mergeCell ref="A63:I63"/>
    <mergeCell ref="F1:I1"/>
    <mergeCell ref="A3:I3"/>
    <mergeCell ref="A4:I4"/>
    <mergeCell ref="A6:A7"/>
    <mergeCell ref="B6:B7"/>
    <mergeCell ref="C6:C7"/>
    <mergeCell ref="D6:E6"/>
    <mergeCell ref="F6:F7"/>
    <mergeCell ref="G6:I6"/>
    <mergeCell ref="A80:B80"/>
    <mergeCell ref="A92:B92"/>
    <mergeCell ref="A123:I123"/>
    <mergeCell ref="A133:B133"/>
    <mergeCell ref="A93:I93"/>
    <mergeCell ref="A97:B97"/>
    <mergeCell ref="A98:I98"/>
    <mergeCell ref="A122:B122"/>
    <mergeCell ref="A88:B88"/>
    <mergeCell ref="A89:I89"/>
    <mergeCell ref="A81:I81"/>
  </mergeCells>
  <printOptions horizontalCentered="1"/>
  <pageMargins left="0.51181102362204722" right="0" top="0.55118110236220474" bottom="0.55118110236220474" header="0" footer="0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2020-12-29T09:06:33Z</dcterms:modified>
</cp:coreProperties>
</file>