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490" windowHeight="76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195" i="1"/>
  <c r="H195"/>
  <c r="I195"/>
  <c r="D189"/>
  <c r="E189" s="1"/>
  <c r="D190"/>
  <c r="E190" s="1"/>
  <c r="D191"/>
  <c r="E191" s="1"/>
  <c r="D192"/>
  <c r="E192" s="1"/>
  <c r="D193"/>
  <c r="E193" s="1"/>
  <c r="D194"/>
  <c r="E194" s="1"/>
  <c r="E188"/>
  <c r="E195" s="1"/>
  <c r="D188"/>
  <c r="D195" s="1"/>
  <c r="G186"/>
  <c r="H186"/>
  <c r="I186"/>
  <c r="D171"/>
  <c r="E171"/>
  <c r="D172"/>
  <c r="E172"/>
  <c r="D173"/>
  <c r="E173"/>
  <c r="D174"/>
  <c r="E174"/>
  <c r="D175"/>
  <c r="E175"/>
  <c r="D176"/>
  <c r="E176"/>
  <c r="D177"/>
  <c r="E177"/>
  <c r="D178"/>
  <c r="E178"/>
  <c r="D179"/>
  <c r="E179"/>
  <c r="D180"/>
  <c r="E180"/>
  <c r="D181"/>
  <c r="E181"/>
  <c r="D182"/>
  <c r="E182"/>
  <c r="D183"/>
  <c r="E183"/>
  <c r="D184"/>
  <c r="E184"/>
  <c r="D185"/>
  <c r="E185"/>
  <c r="D170"/>
  <c r="E170" s="1"/>
  <c r="G168"/>
  <c r="H168"/>
  <c r="I168"/>
  <c r="D122"/>
  <c r="E122" s="1"/>
  <c r="D123"/>
  <c r="E123" s="1"/>
  <c r="D124"/>
  <c r="E124" s="1"/>
  <c r="D125"/>
  <c r="E125" s="1"/>
  <c r="D126"/>
  <c r="E126" s="1"/>
  <c r="D127"/>
  <c r="E127" s="1"/>
  <c r="D128"/>
  <c r="E128" s="1"/>
  <c r="D129"/>
  <c r="E129" s="1"/>
  <c r="D130"/>
  <c r="E130" s="1"/>
  <c r="D131"/>
  <c r="E131" s="1"/>
  <c r="D132"/>
  <c r="E132" s="1"/>
  <c r="D133"/>
  <c r="E133" s="1"/>
  <c r="D134"/>
  <c r="E134" s="1"/>
  <c r="D135"/>
  <c r="E135" s="1"/>
  <c r="D136"/>
  <c r="E136" s="1"/>
  <c r="D137"/>
  <c r="E137" s="1"/>
  <c r="D138"/>
  <c r="E138" s="1"/>
  <c r="D139"/>
  <c r="E139" s="1"/>
  <c r="D140"/>
  <c r="E140" s="1"/>
  <c r="D141"/>
  <c r="E141" s="1"/>
  <c r="D142"/>
  <c r="E142" s="1"/>
  <c r="D143"/>
  <c r="E143" s="1"/>
  <c r="D144"/>
  <c r="E144" s="1"/>
  <c r="D145"/>
  <c r="E145" s="1"/>
  <c r="D146"/>
  <c r="E146" s="1"/>
  <c r="D147"/>
  <c r="E147" s="1"/>
  <c r="D148"/>
  <c r="E148" s="1"/>
  <c r="D149"/>
  <c r="E149" s="1"/>
  <c r="D150"/>
  <c r="E150" s="1"/>
  <c r="D151"/>
  <c r="E151" s="1"/>
  <c r="D152"/>
  <c r="E152" s="1"/>
  <c r="D153"/>
  <c r="E153" s="1"/>
  <c r="D154"/>
  <c r="E154" s="1"/>
  <c r="D155"/>
  <c r="E155" s="1"/>
  <c r="D156"/>
  <c r="E156" s="1"/>
  <c r="D157"/>
  <c r="E157" s="1"/>
  <c r="D158"/>
  <c r="E158" s="1"/>
  <c r="D159"/>
  <c r="E159" s="1"/>
  <c r="D160"/>
  <c r="E160" s="1"/>
  <c r="D161"/>
  <c r="E161" s="1"/>
  <c r="D162"/>
  <c r="E162" s="1"/>
  <c r="D163"/>
  <c r="E163" s="1"/>
  <c r="D164"/>
  <c r="E164" s="1"/>
  <c r="D165"/>
  <c r="E165" s="1"/>
  <c r="D166"/>
  <c r="E166" s="1"/>
  <c r="D167"/>
  <c r="E167" s="1"/>
  <c r="D121"/>
  <c r="D168" s="1"/>
  <c r="G119"/>
  <c r="H119"/>
  <c r="I119"/>
  <c r="D118"/>
  <c r="E118" s="1"/>
  <c r="D116"/>
  <c r="D117"/>
  <c r="E117" s="1"/>
  <c r="G114"/>
  <c r="H114"/>
  <c r="I114"/>
  <c r="D107"/>
  <c r="E107" s="1"/>
  <c r="D108"/>
  <c r="E108" s="1"/>
  <c r="D109"/>
  <c r="E109" s="1"/>
  <c r="D110"/>
  <c r="E110" s="1"/>
  <c r="D111"/>
  <c r="E111" s="1"/>
  <c r="D112"/>
  <c r="E112" s="1"/>
  <c r="D113"/>
  <c r="E113" s="1"/>
  <c r="D106"/>
  <c r="G104"/>
  <c r="H104"/>
  <c r="I104"/>
  <c r="D88"/>
  <c r="E88" s="1"/>
  <c r="D89"/>
  <c r="E89" s="1"/>
  <c r="D90"/>
  <c r="E90" s="1"/>
  <c r="D91"/>
  <c r="E91" s="1"/>
  <c r="D92"/>
  <c r="E92" s="1"/>
  <c r="D93"/>
  <c r="E93" s="1"/>
  <c r="D94"/>
  <c r="E94" s="1"/>
  <c r="D95"/>
  <c r="E95" s="1"/>
  <c r="D96"/>
  <c r="E96" s="1"/>
  <c r="D97"/>
  <c r="E97" s="1"/>
  <c r="D98"/>
  <c r="E98" s="1"/>
  <c r="D99"/>
  <c r="E99" s="1"/>
  <c r="D100"/>
  <c r="E100" s="1"/>
  <c r="D101"/>
  <c r="E101" s="1"/>
  <c r="D102"/>
  <c r="E102" s="1"/>
  <c r="D103"/>
  <c r="E103" s="1"/>
  <c r="G86"/>
  <c r="H86"/>
  <c r="I86"/>
  <c r="D85"/>
  <c r="E85" s="1"/>
  <c r="D84"/>
  <c r="G82"/>
  <c r="H82"/>
  <c r="I82"/>
  <c r="D56"/>
  <c r="E56" s="1"/>
  <c r="D57"/>
  <c r="E57" s="1"/>
  <c r="D58"/>
  <c r="E58" s="1"/>
  <c r="D59"/>
  <c r="E59" s="1"/>
  <c r="D60"/>
  <c r="E60" s="1"/>
  <c r="D61"/>
  <c r="E61" s="1"/>
  <c r="D62"/>
  <c r="E62" s="1"/>
  <c r="D63"/>
  <c r="E63" s="1"/>
  <c r="D64"/>
  <c r="E64" s="1"/>
  <c r="D65"/>
  <c r="E65" s="1"/>
  <c r="D66"/>
  <c r="E66" s="1"/>
  <c r="D67"/>
  <c r="E67" s="1"/>
  <c r="D68"/>
  <c r="E68" s="1"/>
  <c r="D69"/>
  <c r="E69" s="1"/>
  <c r="D70"/>
  <c r="E70" s="1"/>
  <c r="D71"/>
  <c r="E71" s="1"/>
  <c r="D72"/>
  <c r="E72" s="1"/>
  <c r="D73"/>
  <c r="E73" s="1"/>
  <c r="D74"/>
  <c r="E74" s="1"/>
  <c r="D75"/>
  <c r="E75" s="1"/>
  <c r="D76"/>
  <c r="E76" s="1"/>
  <c r="D77"/>
  <c r="E77" s="1"/>
  <c r="D78"/>
  <c r="E78" s="1"/>
  <c r="D79"/>
  <c r="E79" s="1"/>
  <c r="D80"/>
  <c r="E80" s="1"/>
  <c r="D81"/>
  <c r="E81" s="1"/>
  <c r="D55"/>
  <c r="E55" s="1"/>
  <c r="G53"/>
  <c r="H53"/>
  <c r="I53"/>
  <c r="D50"/>
  <c r="E50" s="1"/>
  <c r="D51"/>
  <c r="E51" s="1"/>
  <c r="D52"/>
  <c r="E52" s="1"/>
  <c r="D49"/>
  <c r="G47"/>
  <c r="H47"/>
  <c r="I47"/>
  <c r="D42"/>
  <c r="E42" s="1"/>
  <c r="D43"/>
  <c r="E43" s="1"/>
  <c r="D44"/>
  <c r="E44" s="1"/>
  <c r="D45"/>
  <c r="E45" s="1"/>
  <c r="D46"/>
  <c r="E46" s="1"/>
  <c r="D41"/>
  <c r="G38"/>
  <c r="H38"/>
  <c r="I38"/>
  <c r="D28"/>
  <c r="E28" s="1"/>
  <c r="D29"/>
  <c r="E29" s="1"/>
  <c r="D30"/>
  <c r="E30" s="1"/>
  <c r="D31"/>
  <c r="E31" s="1"/>
  <c r="D32"/>
  <c r="E32" s="1"/>
  <c r="D33"/>
  <c r="E33" s="1"/>
  <c r="D34"/>
  <c r="E34" s="1"/>
  <c r="D35"/>
  <c r="E35" s="1"/>
  <c r="D36"/>
  <c r="E36" s="1"/>
  <c r="D37"/>
  <c r="E37" s="1"/>
  <c r="D27"/>
  <c r="D10"/>
  <c r="E10" s="1"/>
  <c r="G25"/>
  <c r="H25"/>
  <c r="I25"/>
  <c r="D11"/>
  <c r="E11" s="1"/>
  <c r="D12"/>
  <c r="E12" s="1"/>
  <c r="D13"/>
  <c r="E13" s="1"/>
  <c r="D14"/>
  <c r="E14" s="1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4"/>
  <c r="E24" s="1"/>
  <c r="D23"/>
  <c r="E23" s="1"/>
  <c r="H196" l="1"/>
  <c r="E121"/>
  <c r="E186"/>
  <c r="E168"/>
  <c r="D119"/>
  <c r="D186"/>
  <c r="D114"/>
  <c r="D53"/>
  <c r="E116"/>
  <c r="E119" s="1"/>
  <c r="I39"/>
  <c r="I196" s="1"/>
  <c r="G39"/>
  <c r="G196" s="1"/>
  <c r="D38"/>
  <c r="D39" s="1"/>
  <c r="H39"/>
  <c r="D47"/>
  <c r="E82"/>
  <c r="D86"/>
  <c r="E106"/>
  <c r="E25"/>
  <c r="E104"/>
  <c r="E114"/>
  <c r="E41"/>
  <c r="E47" s="1"/>
  <c r="D82"/>
  <c r="D104"/>
  <c r="E27"/>
  <c r="E38" s="1"/>
  <c r="E49"/>
  <c r="E53" s="1"/>
  <c r="E84"/>
  <c r="E86" s="1"/>
  <c r="D25"/>
  <c r="D196" l="1"/>
  <c r="E196"/>
  <c r="E39"/>
</calcChain>
</file>

<file path=xl/sharedStrings.xml><?xml version="1.0" encoding="utf-8"?>
<sst xmlns="http://schemas.openxmlformats.org/spreadsheetml/2006/main" count="400" uniqueCount="206">
  <si>
    <t xml:space="preserve">Найменування об’єкта та його місце знаходження </t>
  </si>
  <si>
    <t>Обсяг фінансування  (млн.грн.)</t>
  </si>
  <si>
    <t>Всього</t>
  </si>
  <si>
    <t>Державний бюджет</t>
  </si>
  <si>
    <t>Інші джерела</t>
  </si>
  <si>
    <t>№ п/п</t>
  </si>
  <si>
    <t>Кошторисна вартість, млн. грн.</t>
  </si>
  <si>
    <t>Залишок на 01.01.2019</t>
  </si>
  <si>
    <t>Форма власності</t>
  </si>
  <si>
    <t>Міський бюджет</t>
  </si>
  <si>
    <t>Освіта</t>
  </si>
  <si>
    <t>Загальна середня освіта</t>
  </si>
  <si>
    <t>Дошкільна освіта</t>
  </si>
  <si>
    <t>Культура</t>
  </si>
  <si>
    <t>Охорона здоров’я</t>
  </si>
  <si>
    <t>Житлово-комунальне господарство</t>
  </si>
  <si>
    <t>Інфраструктура та благоустрій</t>
  </si>
  <si>
    <t>Фізична культура і спорт</t>
  </si>
  <si>
    <t>Енергозбереженння та енергоефективність</t>
  </si>
  <si>
    <t>Дорожнє господарство</t>
  </si>
  <si>
    <t>Будівництво дитячого майданчика на розі вулиць Червонохрестна та 40 років Перемоги.</t>
  </si>
  <si>
    <t>Інше</t>
  </si>
  <si>
    <t>Облаштування зони зеленого відпочинку в саду с.Суховерхів</t>
  </si>
  <si>
    <t>Придбання та встановлення дитячого майданчика по вул.Л.Українки в с.Суховерхів</t>
  </si>
  <si>
    <t>Придбання та встановлення дитячого майданчика по вул.Дорошенка в с.Суховерхів</t>
  </si>
  <si>
    <t>Проведення конкурсу щодо кращого малюнку на зовнішній стороні стіни міського стадіону ім.Героїв Майдану</t>
  </si>
  <si>
    <t>Видання книги краєзнавця Ю.В.Остафійчука «Історія села Суховерхів»</t>
  </si>
  <si>
    <t>Капітальний ремонт клубу по вул.Крута, 3 в с.Суховерхів</t>
  </si>
  <si>
    <t>Капітальний ремонт клубу в с.Давидівці</t>
  </si>
  <si>
    <t>Придбання музичного обладнання для потреб клубу в с.Давидівці</t>
  </si>
  <si>
    <t>Облаштування антивандального спортивного майданчика в м.Кіцмань</t>
  </si>
  <si>
    <t>Будівництво футбольного поля зі штучним покриттям в Суховерхівському ЗЗСО по вул.Шкільна, 8 в с.Суховерхів</t>
  </si>
  <si>
    <t>Виготовленя державного акту на землю стадіону в с.Суховерхів</t>
  </si>
  <si>
    <t xml:space="preserve">Виготовлення проектно-кошторисної документації на будівництво спортивної споруди в с.Суховерхів </t>
  </si>
  <si>
    <t>Завершення будівництва спортивного майданчика по вул.Чагор в м.Кіцмань</t>
  </si>
  <si>
    <t>Капітальний ремонт Суховерхівського ЗЗСО І-ІІ ст.  (заміна покрівлі, утеплення горища та фасаду школи, заміна системи опалення, водовідведення та електромережі)</t>
  </si>
  <si>
    <t>Облаштування дитячого майданчика із встановленням ігрового комплексу та альтанок для Суховерхівського ЗДО</t>
  </si>
  <si>
    <t>Капітальний ремонт (заміна) огорожі Суховерхівського ЗДО</t>
  </si>
  <si>
    <t>Придбання та встановлення камер відеоспостереження в населених пунктах Кіцманської ОТГ</t>
  </si>
  <si>
    <t>Капітальний ремонт Давидівського ЗЗСО І-ІІ ст.  (заміна покрівлі, утеплення горища та фасаду школи, заміна системи опалення, водовідведення та електромережі)</t>
  </si>
  <si>
    <t>Капітальний ремонт Витилівського ЗДО (заміна вікон та дверей, ремонт харчоблоку та спалень).</t>
  </si>
  <si>
    <t>Облаштування дитячого майданчика із встановленням ігрового комплексу та альтанок для Витилівського ЗДО</t>
  </si>
  <si>
    <t>Капітальний ремонт (заміна) огорожі Витилівського ЗДО</t>
  </si>
  <si>
    <t>Капітальний ремонт Лашківського ЗДО (заміна вікон та дверей, ремонт харчоблоку, котельні, покрівлі та системи опалення).</t>
  </si>
  <si>
    <t>Придбання музичного та мультимедійного обладнання для Суховерхівського ЗДО</t>
  </si>
  <si>
    <t>Заміна вікон та дверей у адмінбудівлі Суховерхівського старостинського округу.</t>
  </si>
  <si>
    <t>Заміна вікон та дверей в приміщенні бібліотеки в с.Суховерхів</t>
  </si>
  <si>
    <t>Придбання та встановлення системи електронного поіменного голосування для Кіцманської міської ради</t>
  </si>
  <si>
    <t>Заміна вікон та дверей в приміщенні пункту здоров’я с. Суховерхів (ФАПу)</t>
  </si>
  <si>
    <t>Придбання та розміщення системи безкоштовного вимірювання артеріального тиску в установах Кіцманської ОТГ</t>
  </si>
  <si>
    <t>Виготовлення проекту рекультивації землі під закритим сільським сміттєзвалищем  в с.Суховерхів</t>
  </si>
  <si>
    <t>Земельні відносини</t>
  </si>
  <si>
    <t>Розроблення проекту щодо внесення нового масиву села Суховерхів в межі населеного пункту</t>
  </si>
  <si>
    <t>Капітальний ремонт тротуару (встановлення тротуарної плитки) по вул.Одеській (довжина 100 м)</t>
  </si>
  <si>
    <t>Капітальний ремонт дорожнього покриття по вул.Будівельній в м.Кіцмань (довжина 200 м, ширина 5 м)</t>
  </si>
  <si>
    <t>Проведення поточного ремонту будинків по вул. Тургенєва. В будинку №11, №15-ремонт даху та водостічних труб, будинки №11, №15, №15-А, №19-А потребують ремонту цоколю із заміною вікон у підвальних приміщеннях</t>
  </si>
  <si>
    <t>Встановлення тротуару з відповідним розчищенням притротуарних зон від чагарників по вул. Космонавтів (довжиною 120 м)</t>
  </si>
  <si>
    <t>Встановлення «лежачого поліцейського» на проїжджій частині по вул. Тургенєва</t>
  </si>
  <si>
    <t>Заміна цебриння в криниці по вул.Космонавтів,4</t>
  </si>
  <si>
    <t>Асфальтування прилеглих вулиць до вул.Г.Сковороди на 10-15м (6 вулиць)</t>
  </si>
  <si>
    <t>Гравіювання вулиці Рибна в м.Кіцмань (3-5 м3)</t>
  </si>
  <si>
    <t>Гравіювання вулиці Дружби в м.Кіцмань (5 м3)</t>
  </si>
  <si>
    <t>Гравіювання пров.Сковороди в м.Кіцмань (5 м3)</t>
  </si>
  <si>
    <t>Гравіювання вулицы Озерна в м.Кіцмань (15 м3)</t>
  </si>
  <si>
    <t>Капітальний ремонт тротуару по вул.Г.Сковороди</t>
  </si>
  <si>
    <t>Встановлення автобусної зупинки по вул. Г.Сковороди біля залізничної станції</t>
  </si>
  <si>
    <t xml:space="preserve">Відновлення дорожньої розмітки (розмежувальної лінії) по вул.Г.Сковороди та ліній узбіччя </t>
  </si>
  <si>
    <t>Формування тротуарної зони на ставковій ділянці вул..Г.Сковороди</t>
  </si>
  <si>
    <t>Встановлення знаку заборони руху важкого транспорту вул. Г.Сковороди, тонажем більше 40 тонн</t>
  </si>
  <si>
    <t>Відновленя дорожнього проїзду та тротуару, встановлення освітлення до залізнодорожнього вокзалу</t>
  </si>
  <si>
    <t>Створення системи міських туалетів-вбиралень</t>
  </si>
  <si>
    <t>Облаштування пішохідних переходів автоматичними (сенсорними) ліхтарями освітлення пішохідного переходу</t>
  </si>
  <si>
    <t>Встановлення системи «розумного" вуличного освітлення із сенсорами руху на стовпи</t>
  </si>
  <si>
    <t>Грейдерування, гравіюванням та вирівнювання дорожнього полотна  вул.П.Сагайдачного, вул.О.Суворова, пров.Суворова, вул.Кутузова, вул.Яречевського, пров.Яречевського, вул.Незалежності в м.Кіцмань,</t>
  </si>
  <si>
    <t>Проведення стерилізації та кліпсування (маркування)  бродячих тварин в м.Кіцмань</t>
  </si>
  <si>
    <t>Облаштування, освітлення та встановлення сміттєзбірного бака в місці вигулу тварин</t>
  </si>
  <si>
    <t>Облаштування трьох мостових переходів на річці Потік в м.Кіцмань</t>
  </si>
  <si>
    <t>Проведення благоустрою центральної частини міста, по вул.Незалежності, 50-52.</t>
  </si>
  <si>
    <t>Капітальний ремонт тротуарного покриття по вул. Сторожинецькій</t>
  </si>
  <si>
    <t>Капітальний ремонт дорожнього покриття вул.Шкільна в с.Суховерхів</t>
  </si>
  <si>
    <t>Капітальний ремонт тротуару по вул.Центральна в с.Суховерхів</t>
  </si>
  <si>
    <t>Гравіювання вулиць Н.Яремчука, Федьковича. в с.Давидівці</t>
  </si>
  <si>
    <t>Проведення вуличного освітлення вулиць в с.Давидівці</t>
  </si>
  <si>
    <t>Грейдерування та гравіювання вул.Підгірна в с.Давидівці</t>
  </si>
  <si>
    <t>Облаштування тротуару по вул.Лисенка (між м.Кіцмань і с.Суховерхів)</t>
  </si>
  <si>
    <t>Встановлення вуличного освітлення по вул.Підгірна в с.Давидівці</t>
  </si>
  <si>
    <t>Капітальний ремонт мостових переходів в с.Давидівці</t>
  </si>
  <si>
    <t>Гравіювання дороги по вул. Сонячна в с.Давидівці</t>
  </si>
  <si>
    <t>Гравіювання дороги від церкви до школи в с Давидівці</t>
  </si>
  <si>
    <t>Ремонт та гравіювання доріг с.Давидівці: вул. В.Івасюка-200 м, вул.Лісова-1000 м, вул.Буковинська-600 м, вул.Шевченка-600 м, вул.Підгірна-850 м, вул.Сонячна-50 0м, вул.Зелена-350 м, вул.Л.Українки</t>
  </si>
  <si>
    <t>Капітальний ремонт (поглиблення придорожніх канав) в с.Давидівці довжиною 3500 метрів</t>
  </si>
  <si>
    <t>Облаштування перонів для зупинки поїзда на переїздах у Витилівці та Лашківка</t>
  </si>
  <si>
    <t>Встановлення сфітлофора та пішохідного переходу по вул.Головна (біля церкви) у с.Лашківка</t>
  </si>
  <si>
    <t>Облаштування тротуару у с.Лашківка від церкви до переїзду по вул.Головній.</t>
  </si>
  <si>
    <t xml:space="preserve">Організація збору  пет.пляшок у  с.Лашківка (встановлення 18 сіток) </t>
  </si>
  <si>
    <t>Гравіювання вулиць в с.Лашківка: 
-вул. Зелена-70 тон;
-вул.Л.Українки-50 тон;
-вул.Львівська-20тон</t>
  </si>
  <si>
    <t>Грейдерування та гравіювання вулиць Дорошенка та Сагайдачного в с.Суховерхів</t>
  </si>
  <si>
    <t>Будівництво насосної станції для постачання води по вул.Лисенка м.Кіцмань та прилеглих вулиць.</t>
  </si>
  <si>
    <t>Асфальтування доріжки біля церкви по вулиці Чагор м.Кіцмань</t>
  </si>
  <si>
    <t>Облаштування стоянки автотранспорту по вул.Чагор м.Кіцмань</t>
  </si>
  <si>
    <t>Гравіювання та освітлення вулиць м.Кіцмань Чагор, Пушкіна, Синюка, С.Стрільців, (горішній кут)</t>
  </si>
  <si>
    <t xml:space="preserve">Проведення профілювання доріг житлового масиву К-3 </t>
  </si>
  <si>
    <t>Капітальний ремонт огорожі (заміна сітки та стовпів) кладовища в с.Суховерхів</t>
  </si>
  <si>
    <t>Заміна електротрансформатора на вул.Чагор в м.Кіцмань</t>
  </si>
  <si>
    <t>Облаштування провулків 12 округу</t>
  </si>
  <si>
    <t>Проведення очистки приймальника дощової води біля залізничного переїзду по вул. Сковороди м.Кіцмань</t>
  </si>
  <si>
    <t>Придбання пилососу для збору опалого листя</t>
  </si>
  <si>
    <t>Реконструкція системи дорожнього водовідведення та удосконалення пропускної спроможності кінцевої колекторної системи по вул.Г.Сковороди м.Кіцмань</t>
  </si>
  <si>
    <t>Будівництво системи дорожнього водовідведення по вулицях міста Кіцмань : Чагор, Пушкіна, Синюка, Січових Стрільців</t>
  </si>
  <si>
    <t>Заснування на базі ВУЖКГ зони збору сортованих відходів (відновлювальних матеріалів: скло, метал, папір, пластик)</t>
  </si>
  <si>
    <t>Придбання дрону для проведення аеророзвідки з метою виявлення несанкціонованого спалення відходів створюючих димовий завіс</t>
  </si>
  <si>
    <t>Благоустрій території біля церкви в с.Суховерхів</t>
  </si>
  <si>
    <t>Капітальний ремонт пішохідних доріжок доріжок на території Кіцманської ЦРЛ</t>
  </si>
  <si>
    <t>Капітальний ремонт огорожі Кіцманської ЦРЛ</t>
  </si>
  <si>
    <t>Капітальний ремонт ділянки водогону від ВНС до РЧВ в м.Кіцмань</t>
  </si>
  <si>
    <t>Капітальний ремонт ділянки водопроводу від вул.Паркова до вул.Кобилянська в м.Кіцмань</t>
  </si>
  <si>
    <t>Будівництво навісу для зберігання піску по вул.Незалежності, 66 Б в м.Кіцмань</t>
  </si>
  <si>
    <t>Будівництво каналізаційної мережі по вул.Соборності та вул.Пігуляка в м.Кіцмань</t>
  </si>
  <si>
    <t>Будівництво підвищувальної водопровідної станції по пров.Сторожинецькому 1 для житлового масиву в районі вулиць Воробкевича та Мазепи в м.Кіцмань</t>
  </si>
  <si>
    <t>Виготовлення робочого проекту "Реконструкція каналізаційно-насосної станції по вул.Залізнична, 2 в м.Кіцмань</t>
  </si>
  <si>
    <t>Виготовлення робочого проекту "Будівництво каналізаційної мережі по вул.Миру в м.Кіцмань</t>
  </si>
  <si>
    <t>Виготовлення робочого проекту "Будівництво нового кладовища в м.Кіцмань</t>
  </si>
  <si>
    <t>Виготовлення робочого проекту "Реконструкція системи аерації в аеротенках очисних споруд в м.Кіцмань</t>
  </si>
  <si>
    <t>Придбання трактора МТЗ 82.1 та ескаватора</t>
  </si>
  <si>
    <t>Придбання комплекту ходової ДЗ 42Г (2 гусениці, 4 зірки, каретки)</t>
  </si>
  <si>
    <t>Придбання засувок водопровідних</t>
  </si>
  <si>
    <t>Придбання хомутів з нержавіючої сталі для ремонту вуличних водопроводів</t>
  </si>
  <si>
    <t>Придбання пресу гідравлічного з дироколом для пет пляшок та макулатури</t>
  </si>
  <si>
    <t>Придбання контейнерів для збирання ТПВ 1,1 куб.м.</t>
  </si>
  <si>
    <t>Проведення вуличного освітлення по вул.Мічуріна та вул.Федьковича в с.Суховерхів</t>
  </si>
  <si>
    <t>Капітальний ремонт клубу в с.Витилівка</t>
  </si>
  <si>
    <t>Капітальний ремонт клубу в с.Лашківка</t>
  </si>
  <si>
    <t>Капітальний ремонт пам’ятника воїнам Другої світової війни в с.Лашківка</t>
  </si>
  <si>
    <t>Капітальний ремонт стадіону в с.Лашківка (каткування, ремонт бігових доріжок та спортивної споруди)</t>
  </si>
  <si>
    <t>Встановлення автобусної зупинки в с.Витилівка із встановленням освітлення на сонячних панелях</t>
  </si>
  <si>
    <t>Придбання бензопил, газонокосилок та мотокос для потреб старостинських округів</t>
  </si>
  <si>
    <t>Відновлення автобусного маршруту "Кіцмань-Давидівці" в ранковий та вечірній час</t>
  </si>
  <si>
    <t>Проведення вуличного освітлення по вул.Буковинська, Дорошенка, Українська в с.Суховерхів</t>
  </si>
  <si>
    <t>Грейдерування та гравіювання вулиць Л.Українка, Середня, Українська Миколайчука, Кармалюка, Романка, провулку Кривий</t>
  </si>
  <si>
    <t>Придбання шкільних дошок для Суховерхівського ЗЗСО І-ІІ ступенів</t>
  </si>
  <si>
    <t>Придбання ігрового обладнання для Суховерхівського ЗДО</t>
  </si>
  <si>
    <t>Придбання та встановлення спортивного майданчику в с.Суховрехів</t>
  </si>
  <si>
    <t>Придбання стендів "Герої не вмирають"</t>
  </si>
  <si>
    <t>Встановлення на кладовищі пам’ятника загиблому учаснику бойових дій на сході України Дарію Д.К. та облаштування території</t>
  </si>
  <si>
    <t>Капітальний ремонт (заміна покрівлі) Шипинецького ЗДО в с.Шипинці</t>
  </si>
  <si>
    <t>Капітальний ремонт (заміна ліхтарів) вуличного освітлення по вул.Котляревського та вул.Буковинській в с.Шипинці</t>
  </si>
  <si>
    <t>Капітальний ремонт вул.Героїв Майдану та провулків Героїв Майдану</t>
  </si>
  <si>
    <t>Виготовлення проектно-кошторисної документації та іншої документації</t>
  </si>
  <si>
    <t>Будівництво насосної станції для постачання води по вул.Сторожинецькій та прилеглих до неї вулиць в м.Кіцмань</t>
  </si>
  <si>
    <t>Вирівнювання звалища будівельних відходів на берегоукріплюючій ділянці біля вул. Г.Сковороди в м.Кіцмань</t>
  </si>
  <si>
    <t>Встановлення резервуару-сміттєзбірника для відпрацьованих елементів живлення в м.Кіцмань</t>
  </si>
  <si>
    <t>Капітальний ремонт вуличного освітлення в с.Суховерхів</t>
  </si>
  <si>
    <t>Асфльтування міжбудинкової дороги по вул.Незалежності, 87 (до Кіцманського ЗДО)</t>
  </si>
  <si>
    <t>Встановлення світофора по вул.Незалежності в м.Кіцмань (на кастрілі)</t>
  </si>
  <si>
    <t>Капітальний ремонт огорожі (заміна) кладовища в м.Кіцмань</t>
  </si>
  <si>
    <t>Виготовлення робочого проекту "Будівництво сортувального цеху ТПВ"</t>
  </si>
  <si>
    <t>Рік початку і закінчення реалізації проекту</t>
  </si>
  <si>
    <t>РАЗОМ ЗСО</t>
  </si>
  <si>
    <t>РАЗОМ ДО</t>
  </si>
  <si>
    <t>РАЗОМ ОСВІТА</t>
  </si>
  <si>
    <t>РАЗОМ КУЛЬТУРА</t>
  </si>
  <si>
    <t>РАЗОМ ОХОРОНА ЗДОРОВ’Я</t>
  </si>
  <si>
    <t>РАЗОМ ЖКГ</t>
  </si>
  <si>
    <t>РАЗОМ ЗЕМЕЛЬНІ ВІДНОСИНИ</t>
  </si>
  <si>
    <t>РАЗОМ ІНФРАСТРУКТУРА ТА БЛАГОУСТРІЙ</t>
  </si>
  <si>
    <t>РАЗОМ ФІЗИЧНА КУЛЬТУРА ТА СПОРТ</t>
  </si>
  <si>
    <t>РАЗОМ ЕНЕРГОЗБЕРЕЖЕННЯ ТА ЕНЕРГОЕФЕКТИВНІСТЬ</t>
  </si>
  <si>
    <t>РАЗОМ ДОРОЖНЄ ГОСПОДАРСТВО</t>
  </si>
  <si>
    <t>РАЗОМ ПО ПРОГРАМІ</t>
  </si>
  <si>
    <t>Капітальний ремонт спортивного залу Кіцманської районної гімназії в м.Кіцмань</t>
  </si>
  <si>
    <t>Капітальний ремонт (заміна покрівлі) Кіцманської районної гімназії в м.Кіцмань</t>
  </si>
  <si>
    <t>Капітальний ремонт (влаштування тротуарної плитки) подвір’я Кіцманської районної гімназії в м.Кіцмань</t>
  </si>
  <si>
    <t>Капітальний ремонт (заміна підлоги) спортивного залу Кіцманського ЗЗСО І-ІІІ ступенів в м.Кіцмань</t>
  </si>
  <si>
    <t>Капітальний ремонт (заміна) огорожі Кіцманського НВК в м.Кіцмань</t>
  </si>
  <si>
    <t>Капітальний ремонт (влаштування тротуарної плитки) пішохідної зони Кіцманського НВК в м.Кіцмань</t>
  </si>
  <si>
    <t>Капітальний ремонт (влаштування тротуарної плитки) пішохідної зони Лашківського ЗЗСО І-ІІІ ст. в с.Лашківка</t>
  </si>
  <si>
    <t>Капітальний ремонт (влаштування тротуарної плитки) подвір’я Давидівського ЗЗСО І-ІІ ступенів в с.Давидівці</t>
  </si>
  <si>
    <t>Капітальний ремонт підлоги музичного залу Кіцманського ЗДО в м.Кіцмань</t>
  </si>
  <si>
    <t>Капітальний ремонт пральної кімнати Кіцманського ЗДО в м.Кіцмань</t>
  </si>
  <si>
    <t>Капітальний ремонт Лашківського ЗЗСО І-ІІІ ступенів по вул. Головній, 21-А в с. Лашківка Кіцманського району Чернівецької області</t>
  </si>
  <si>
    <t>Капітальний ремонт огорожі Лашківського ЗЗСО І-ІІІ ступенів по вул. Головній, 21-А в с. Лашківка Кіцманського району Чернівецької області</t>
  </si>
  <si>
    <t>Капітальний ремонт огорожі Шипинецького ЗЗСО І-ІІІ ступенів в с.Шипинці</t>
  </si>
  <si>
    <t>Капітальний ремонт харчоблоку Шипинецького ЗЗСО І-ІІІ ступенів в с.Шипинці</t>
  </si>
  <si>
    <t>Капітальний ремонт Шипинецького ЗЗСО І-ІІІ ступенів (добудови над тиром) в с.Шипинці</t>
  </si>
  <si>
    <t>Капітальний ремонт відмощення прибудинкової території по вул.Незалежності, 85-87 в м.Кіцмань</t>
  </si>
  <si>
    <t>Придбання спеціалізованої техніки для Кіцманського ВУЖКГ</t>
  </si>
  <si>
    <t>Будівництво резервуарів чистої води по провулку Сторожинецькому в м.Кіцмань Чернівецької області</t>
  </si>
  <si>
    <t>Капітальний ремонт спортивної будівлі в с. Шипинці Кіцманського району Чернівецької області</t>
  </si>
  <si>
    <t>Озеленення стадіону с.Лашківка</t>
  </si>
  <si>
    <t>Будівництво футбольного поля зі штучним покриттям в с.Давидівці</t>
  </si>
  <si>
    <t>Автоматизація процесу вуличного освітлення в населених пунктах Кіцманської ОТГ</t>
  </si>
  <si>
    <t>Х</t>
  </si>
  <si>
    <t>Комунальна</t>
  </si>
  <si>
    <t>2019-2020</t>
  </si>
  <si>
    <t>Придбання ноутбуків для Суховерхівського ЗЗСО І-ІІ ступенів</t>
  </si>
  <si>
    <t xml:space="preserve">Встановлення міжповерхових вікон по вул. Незалежності, 49, що належить до комунальної власності </t>
  </si>
  <si>
    <t>Перелік</t>
  </si>
  <si>
    <t>інвестиційних програм (проектів), що можуть реалізовуватись у 2019 році за рахунок бюджетних коштів</t>
  </si>
  <si>
    <t>Освітлення в с.Лашківка: вул.Л.Українки, вул.Озерна-10 фонарів, 700 метрів сіп; вул.Січових Стрільців, вул.Шкільна-12фонарів, 700 метрів сіп; вул.Травнева-2фонарі, 400 метрів сіп</t>
  </si>
  <si>
    <t>Капітальний ремонт огорожі кладовища в с.Шипинці протяжністю 120м</t>
  </si>
  <si>
    <t>Гравіювання та грейдерування вулиць м.Кіцмань, вул.Січових Стрільців, вул.Нагірна, вул.О.Поповича, вул.Шевченка, 57-86, вул.Павлюченка, вул.Л.Чайкіної</t>
  </si>
  <si>
    <t>Ремонт вуличних мостів с.Давидівці:
вул. Л.Українки, вул. Шевченка, вул. Зелена, вул. В.Івасюка, вул.Буковинська</t>
  </si>
  <si>
    <t>Облаштування тротуару по вул.Л.Українки в с.Шипинці протяжністю 1км</t>
  </si>
  <si>
    <t>Додаток 10.3 
до  Програми економічного і соціального розвитку Кіцманської міської об’єднаної територіальної громади на 2019 рік</t>
  </si>
  <si>
    <t>Секретар міської ради</t>
  </si>
  <si>
    <t>П.М.Чуприна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</si>
</sst>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9966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wrapText="1"/>
    </xf>
    <xf numFmtId="164" fontId="1" fillId="6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  <xf numFmtId="165" fontId="1" fillId="4" borderId="1" xfId="0" applyNumberFormat="1" applyFont="1" applyFill="1" applyBorder="1" applyAlignment="1">
      <alignment wrapText="1"/>
    </xf>
    <xf numFmtId="164" fontId="1" fillId="5" borderId="1" xfId="0" applyNumberFormat="1" applyFont="1" applyFill="1" applyBorder="1" applyAlignment="1">
      <alignment horizontal="center" vertical="center" wrapText="1"/>
    </xf>
    <xf numFmtId="164" fontId="1" fillId="7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horizontal="center" vertical="center" wrapText="1"/>
    </xf>
    <xf numFmtId="165" fontId="1" fillId="8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164" fontId="1" fillId="9" borderId="1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164" fontId="1" fillId="10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164" fontId="1" fillId="11" borderId="1" xfId="0" applyNumberFormat="1" applyFont="1" applyFill="1" applyBorder="1" applyAlignment="1">
      <alignment horizontal="center" vertical="center" wrapText="1"/>
    </xf>
    <xf numFmtId="164" fontId="1" fillId="1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1" fillId="1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1" fillId="5" borderId="1" xfId="0" applyFont="1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11" borderId="1" xfId="0" applyFont="1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wrapText="1"/>
    </xf>
    <xf numFmtId="0" fontId="1" fillId="9" borderId="1" xfId="0" applyFont="1" applyFill="1" applyBorder="1" applyAlignment="1">
      <alignment horizontal="center" wrapText="1"/>
    </xf>
    <xf numFmtId="0" fontId="1" fillId="10" borderId="1" xfId="0" applyFont="1" applyFill="1" applyBorder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6633"/>
      <color rgb="FF00FFFF"/>
      <color rgb="FF00FFCC"/>
      <color rgb="FFFF66FF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9"/>
  <sheetViews>
    <sheetView tabSelected="1" zoomScale="85" zoomScaleNormal="85" workbookViewId="0">
      <pane ySplit="7" topLeftCell="A8" activePane="bottomLeft" state="frozen"/>
      <selection pane="bottomLeft" activeCell="B6" sqref="B6:B7"/>
    </sheetView>
  </sheetViews>
  <sheetFormatPr defaultRowHeight="15"/>
  <cols>
    <col min="1" max="1" width="4.140625" style="1" bestFit="1" customWidth="1"/>
    <col min="2" max="2" width="63.7109375" style="1" customWidth="1"/>
    <col min="3" max="3" width="13.42578125" style="1" customWidth="1"/>
    <col min="4" max="4" width="10.7109375" style="1" customWidth="1"/>
    <col min="5" max="5" width="12.42578125" style="1" customWidth="1"/>
    <col min="6" max="6" width="11.85546875" style="1" bestFit="1" customWidth="1"/>
    <col min="7" max="7" width="12.140625" style="1" customWidth="1"/>
    <col min="8" max="8" width="10.7109375" style="1" bestFit="1" customWidth="1"/>
    <col min="9" max="9" width="9" style="1" customWidth="1"/>
    <col min="10" max="16384" width="9.140625" style="1"/>
  </cols>
  <sheetData>
    <row r="1" spans="1:9" ht="62.25" customHeight="1">
      <c r="F1" s="44" t="s">
        <v>203</v>
      </c>
      <c r="G1" s="44"/>
      <c r="H1" s="44"/>
      <c r="I1" s="44"/>
    </row>
    <row r="3" spans="1:9" ht="18.75">
      <c r="A3" s="47" t="s">
        <v>196</v>
      </c>
      <c r="B3" s="47"/>
      <c r="C3" s="47"/>
      <c r="D3" s="47"/>
      <c r="E3" s="47"/>
      <c r="F3" s="47"/>
      <c r="G3" s="47"/>
      <c r="H3" s="47"/>
      <c r="I3" s="47"/>
    </row>
    <row r="4" spans="1:9" ht="18.75">
      <c r="A4" s="47" t="s">
        <v>197</v>
      </c>
      <c r="B4" s="47"/>
      <c r="C4" s="47"/>
      <c r="D4" s="47"/>
      <c r="E4" s="47"/>
      <c r="F4" s="47"/>
      <c r="G4" s="47"/>
      <c r="H4" s="47"/>
      <c r="I4" s="47"/>
    </row>
    <row r="6" spans="1:9" ht="30" customHeight="1">
      <c r="A6" s="48" t="s">
        <v>5</v>
      </c>
      <c r="B6" s="48" t="s">
        <v>0</v>
      </c>
      <c r="C6" s="48" t="s">
        <v>156</v>
      </c>
      <c r="D6" s="48" t="s">
        <v>6</v>
      </c>
      <c r="E6" s="48"/>
      <c r="F6" s="48" t="s">
        <v>8</v>
      </c>
      <c r="G6" s="48" t="s">
        <v>1</v>
      </c>
      <c r="H6" s="48"/>
      <c r="I6" s="48"/>
    </row>
    <row r="7" spans="1:9" ht="42.75">
      <c r="A7" s="48"/>
      <c r="B7" s="48"/>
      <c r="C7" s="48"/>
      <c r="D7" s="42" t="s">
        <v>2</v>
      </c>
      <c r="E7" s="42" t="s">
        <v>7</v>
      </c>
      <c r="F7" s="48"/>
      <c r="G7" s="42" t="s">
        <v>3</v>
      </c>
      <c r="H7" s="42" t="s">
        <v>9</v>
      </c>
      <c r="I7" s="42" t="s">
        <v>4</v>
      </c>
    </row>
    <row r="8" spans="1:9">
      <c r="A8" s="58" t="s">
        <v>10</v>
      </c>
      <c r="B8" s="58"/>
      <c r="C8" s="58"/>
      <c r="D8" s="58"/>
      <c r="E8" s="58"/>
      <c r="F8" s="58"/>
      <c r="G8" s="58"/>
      <c r="H8" s="58"/>
      <c r="I8" s="58"/>
    </row>
    <row r="9" spans="1:9">
      <c r="A9" s="52" t="s">
        <v>11</v>
      </c>
      <c r="B9" s="52"/>
      <c r="C9" s="52"/>
      <c r="D9" s="52"/>
      <c r="E9" s="52"/>
      <c r="F9" s="52"/>
      <c r="G9" s="52"/>
      <c r="H9" s="52"/>
      <c r="I9" s="52"/>
    </row>
    <row r="10" spans="1:9" ht="18" customHeight="1">
      <c r="A10" s="37">
        <v>1</v>
      </c>
      <c r="B10" s="38" t="s">
        <v>194</v>
      </c>
      <c r="C10" s="7">
        <v>2019</v>
      </c>
      <c r="D10" s="8">
        <f>G10+H10</f>
        <v>120</v>
      </c>
      <c r="E10" s="8">
        <f>D10</f>
        <v>120</v>
      </c>
      <c r="F10" s="7" t="s">
        <v>192</v>
      </c>
      <c r="G10" s="7"/>
      <c r="H10" s="8">
        <v>120</v>
      </c>
      <c r="I10" s="7"/>
    </row>
    <row r="11" spans="1:9" ht="18" customHeight="1">
      <c r="A11" s="37">
        <v>2</v>
      </c>
      <c r="B11" s="38" t="s">
        <v>139</v>
      </c>
      <c r="C11" s="7">
        <v>2019</v>
      </c>
      <c r="D11" s="8">
        <f t="shared" ref="D11:D22" si="0">G11+H11</f>
        <v>24</v>
      </c>
      <c r="E11" s="8">
        <f t="shared" ref="E11:E24" si="1">D11</f>
        <v>24</v>
      </c>
      <c r="F11" s="7" t="s">
        <v>192</v>
      </c>
      <c r="G11" s="7"/>
      <c r="H11" s="8">
        <v>24</v>
      </c>
      <c r="I11" s="7"/>
    </row>
    <row r="12" spans="1:9" ht="30">
      <c r="A12" s="37">
        <v>3</v>
      </c>
      <c r="B12" s="38" t="s">
        <v>169</v>
      </c>
      <c r="C12" s="7">
        <v>2019</v>
      </c>
      <c r="D12" s="8">
        <f t="shared" si="0"/>
        <v>500</v>
      </c>
      <c r="E12" s="8">
        <f t="shared" si="1"/>
        <v>500</v>
      </c>
      <c r="F12" s="7" t="s">
        <v>192</v>
      </c>
      <c r="G12" s="8"/>
      <c r="H12" s="8">
        <v>500</v>
      </c>
      <c r="I12" s="8"/>
    </row>
    <row r="13" spans="1:9" ht="30">
      <c r="A13" s="37">
        <v>4</v>
      </c>
      <c r="B13" s="38" t="s">
        <v>170</v>
      </c>
      <c r="C13" s="7">
        <v>2019</v>
      </c>
      <c r="D13" s="8">
        <f t="shared" si="0"/>
        <v>1500</v>
      </c>
      <c r="E13" s="8">
        <f t="shared" si="1"/>
        <v>1500</v>
      </c>
      <c r="F13" s="7" t="s">
        <v>192</v>
      </c>
      <c r="G13" s="8"/>
      <c r="H13" s="8">
        <v>1500</v>
      </c>
      <c r="I13" s="8"/>
    </row>
    <row r="14" spans="1:9" ht="30">
      <c r="A14" s="37">
        <v>5</v>
      </c>
      <c r="B14" s="38" t="s">
        <v>171</v>
      </c>
      <c r="C14" s="7">
        <v>2019</v>
      </c>
      <c r="D14" s="8">
        <f t="shared" si="0"/>
        <v>400</v>
      </c>
      <c r="E14" s="8">
        <f t="shared" si="1"/>
        <v>400</v>
      </c>
      <c r="F14" s="7" t="s">
        <v>192</v>
      </c>
      <c r="G14" s="8"/>
      <c r="H14" s="8">
        <v>400</v>
      </c>
      <c r="I14" s="8"/>
    </row>
    <row r="15" spans="1:9" ht="30">
      <c r="A15" s="37">
        <v>6</v>
      </c>
      <c r="B15" s="38" t="s">
        <v>172</v>
      </c>
      <c r="C15" s="7">
        <v>2019</v>
      </c>
      <c r="D15" s="8">
        <f t="shared" si="0"/>
        <v>500</v>
      </c>
      <c r="E15" s="8">
        <f t="shared" si="1"/>
        <v>500</v>
      </c>
      <c r="F15" s="7" t="s">
        <v>192</v>
      </c>
      <c r="G15" s="8"/>
      <c r="H15" s="8">
        <v>500</v>
      </c>
      <c r="I15" s="8"/>
    </row>
    <row r="16" spans="1:9" ht="15" customHeight="1">
      <c r="A16" s="37">
        <v>7</v>
      </c>
      <c r="B16" s="38" t="s">
        <v>173</v>
      </c>
      <c r="C16" s="7">
        <v>2019</v>
      </c>
      <c r="D16" s="8">
        <f t="shared" si="0"/>
        <v>200</v>
      </c>
      <c r="E16" s="8">
        <f t="shared" si="1"/>
        <v>200</v>
      </c>
      <c r="F16" s="7" t="s">
        <v>192</v>
      </c>
      <c r="G16" s="8"/>
      <c r="H16" s="8">
        <v>200</v>
      </c>
      <c r="I16" s="8"/>
    </row>
    <row r="17" spans="1:9" ht="30">
      <c r="A17" s="37">
        <v>8</v>
      </c>
      <c r="B17" s="38" t="s">
        <v>174</v>
      </c>
      <c r="C17" s="7">
        <v>2019</v>
      </c>
      <c r="D17" s="8">
        <f t="shared" si="0"/>
        <v>150</v>
      </c>
      <c r="E17" s="8">
        <f t="shared" si="1"/>
        <v>150</v>
      </c>
      <c r="F17" s="7" t="s">
        <v>192</v>
      </c>
      <c r="G17" s="8"/>
      <c r="H17" s="8">
        <v>150</v>
      </c>
      <c r="I17" s="8"/>
    </row>
    <row r="18" spans="1:9" ht="30">
      <c r="A18" s="37">
        <v>9</v>
      </c>
      <c r="B18" s="38" t="s">
        <v>176</v>
      </c>
      <c r="C18" s="7">
        <v>2019</v>
      </c>
      <c r="D18" s="8">
        <f t="shared" si="0"/>
        <v>400</v>
      </c>
      <c r="E18" s="8">
        <f t="shared" si="1"/>
        <v>400</v>
      </c>
      <c r="F18" s="7" t="s">
        <v>192</v>
      </c>
      <c r="G18" s="8"/>
      <c r="H18" s="8">
        <v>400</v>
      </c>
      <c r="I18" s="8"/>
    </row>
    <row r="19" spans="1:9" ht="30">
      <c r="A19" s="37">
        <v>10</v>
      </c>
      <c r="B19" s="38" t="s">
        <v>183</v>
      </c>
      <c r="C19" s="7">
        <v>2019</v>
      </c>
      <c r="D19" s="8">
        <f t="shared" si="0"/>
        <v>80</v>
      </c>
      <c r="E19" s="8">
        <f t="shared" si="1"/>
        <v>80</v>
      </c>
      <c r="F19" s="7" t="s">
        <v>192</v>
      </c>
      <c r="G19" s="8"/>
      <c r="H19" s="8">
        <v>80</v>
      </c>
      <c r="I19" s="8"/>
    </row>
    <row r="20" spans="1:9" ht="30">
      <c r="A20" s="37">
        <v>11</v>
      </c>
      <c r="B20" s="38" t="s">
        <v>182</v>
      </c>
      <c r="C20" s="7">
        <v>2019</v>
      </c>
      <c r="D20" s="8">
        <f t="shared" si="0"/>
        <v>150</v>
      </c>
      <c r="E20" s="8">
        <f t="shared" si="1"/>
        <v>150</v>
      </c>
      <c r="F20" s="7" t="s">
        <v>192</v>
      </c>
      <c r="G20" s="8"/>
      <c r="H20" s="8">
        <v>150</v>
      </c>
      <c r="I20" s="8"/>
    </row>
    <row r="21" spans="1:9" ht="30">
      <c r="A21" s="37">
        <v>12</v>
      </c>
      <c r="B21" s="38" t="s">
        <v>181</v>
      </c>
      <c r="C21" s="7">
        <v>2019</v>
      </c>
      <c r="D21" s="8">
        <f t="shared" si="0"/>
        <v>200</v>
      </c>
      <c r="E21" s="8">
        <f t="shared" si="1"/>
        <v>200</v>
      </c>
      <c r="F21" s="7" t="s">
        <v>192</v>
      </c>
      <c r="G21" s="8"/>
      <c r="H21" s="8">
        <v>200</v>
      </c>
      <c r="I21" s="8"/>
    </row>
    <row r="22" spans="1:9" ht="45">
      <c r="A22" s="37">
        <v>13</v>
      </c>
      <c r="B22" s="38" t="s">
        <v>180</v>
      </c>
      <c r="C22" s="7">
        <v>2019</v>
      </c>
      <c r="D22" s="8">
        <f t="shared" si="0"/>
        <v>200</v>
      </c>
      <c r="E22" s="8">
        <f t="shared" si="1"/>
        <v>200</v>
      </c>
      <c r="F22" s="7" t="s">
        <v>192</v>
      </c>
      <c r="G22" s="8"/>
      <c r="H22" s="8">
        <v>200</v>
      </c>
      <c r="I22" s="8"/>
    </row>
    <row r="23" spans="1:9" ht="45">
      <c r="A23" s="37">
        <v>14</v>
      </c>
      <c r="B23" s="38" t="s">
        <v>179</v>
      </c>
      <c r="C23" s="7">
        <v>2019</v>
      </c>
      <c r="D23" s="9">
        <f>G23+H23</f>
        <v>5541.1580000000004</v>
      </c>
      <c r="E23" s="9">
        <f t="shared" si="1"/>
        <v>5541.1580000000004</v>
      </c>
      <c r="F23" s="7" t="s">
        <v>192</v>
      </c>
      <c r="G23" s="12">
        <v>4987.0420000000004</v>
      </c>
      <c r="H23" s="7">
        <v>554.11599999999999</v>
      </c>
      <c r="I23" s="7"/>
    </row>
    <row r="24" spans="1:9" ht="30">
      <c r="A24" s="37">
        <v>15</v>
      </c>
      <c r="B24" s="38" t="s">
        <v>175</v>
      </c>
      <c r="C24" s="7">
        <v>2019</v>
      </c>
      <c r="D24" s="8">
        <f>G24+H24</f>
        <v>150</v>
      </c>
      <c r="E24" s="8">
        <f t="shared" si="1"/>
        <v>150</v>
      </c>
      <c r="F24" s="7" t="s">
        <v>192</v>
      </c>
      <c r="G24" s="7"/>
      <c r="H24" s="8">
        <v>150</v>
      </c>
      <c r="I24" s="7"/>
    </row>
    <row r="25" spans="1:9" s="4" customFormat="1">
      <c r="A25" s="54" t="s">
        <v>157</v>
      </c>
      <c r="B25" s="54"/>
      <c r="C25" s="42" t="s">
        <v>191</v>
      </c>
      <c r="D25" s="10">
        <f>SUM(D10:D24)</f>
        <v>10115.157999999999</v>
      </c>
      <c r="E25" s="10">
        <f>SUM(E10:E24)</f>
        <v>10115.157999999999</v>
      </c>
      <c r="F25" s="10" t="s">
        <v>191</v>
      </c>
      <c r="G25" s="10">
        <f>SUM(G10:G24)</f>
        <v>4987.0420000000004</v>
      </c>
      <c r="H25" s="10">
        <f>SUM(H10:H24)</f>
        <v>5128.116</v>
      </c>
      <c r="I25" s="11">
        <f>SUM(I10:I24)</f>
        <v>0</v>
      </c>
    </row>
    <row r="26" spans="1:9">
      <c r="A26" s="52" t="s">
        <v>12</v>
      </c>
      <c r="B26" s="52"/>
      <c r="C26" s="52"/>
      <c r="D26" s="52"/>
      <c r="E26" s="52"/>
      <c r="F26" s="52"/>
      <c r="G26" s="52"/>
      <c r="H26" s="52"/>
      <c r="I26" s="52"/>
    </row>
    <row r="27" spans="1:9" ht="32.25" customHeight="1">
      <c r="A27" s="37">
        <v>16</v>
      </c>
      <c r="B27" s="38" t="s">
        <v>36</v>
      </c>
      <c r="C27" s="7">
        <v>2019</v>
      </c>
      <c r="D27" s="8">
        <f>G27+H27+I27</f>
        <v>120</v>
      </c>
      <c r="E27" s="8">
        <f>D27</f>
        <v>120</v>
      </c>
      <c r="F27" s="7" t="s">
        <v>192</v>
      </c>
      <c r="G27" s="8"/>
      <c r="H27" s="8">
        <v>120</v>
      </c>
      <c r="I27" s="8"/>
    </row>
    <row r="28" spans="1:9" ht="17.25" customHeight="1">
      <c r="A28" s="37">
        <v>17</v>
      </c>
      <c r="B28" s="38" t="s">
        <v>37</v>
      </c>
      <c r="C28" s="7">
        <v>2019</v>
      </c>
      <c r="D28" s="8">
        <f t="shared" ref="D28:D37" si="2">G28+H28+I28</f>
        <v>100</v>
      </c>
      <c r="E28" s="8">
        <f t="shared" ref="E28:E37" si="3">D28</f>
        <v>100</v>
      </c>
      <c r="F28" s="7" t="s">
        <v>192</v>
      </c>
      <c r="G28" s="8"/>
      <c r="H28" s="8">
        <v>100</v>
      </c>
      <c r="I28" s="8"/>
    </row>
    <row r="29" spans="1:9" ht="30">
      <c r="A29" s="37">
        <v>18</v>
      </c>
      <c r="B29" s="38" t="s">
        <v>44</v>
      </c>
      <c r="C29" s="7">
        <v>2019</v>
      </c>
      <c r="D29" s="8">
        <f t="shared" si="2"/>
        <v>100</v>
      </c>
      <c r="E29" s="8">
        <f t="shared" si="3"/>
        <v>100</v>
      </c>
      <c r="F29" s="7" t="s">
        <v>192</v>
      </c>
      <c r="G29" s="8"/>
      <c r="H29" s="8">
        <v>100</v>
      </c>
      <c r="I29" s="8"/>
    </row>
    <row r="30" spans="1:9" ht="17.25" customHeight="1">
      <c r="A30" s="37">
        <v>19</v>
      </c>
      <c r="B30" s="38" t="s">
        <v>140</v>
      </c>
      <c r="C30" s="7">
        <v>2019</v>
      </c>
      <c r="D30" s="8">
        <f t="shared" si="2"/>
        <v>20</v>
      </c>
      <c r="E30" s="8">
        <f t="shared" si="3"/>
        <v>20</v>
      </c>
      <c r="F30" s="7" t="s">
        <v>192</v>
      </c>
      <c r="G30" s="8"/>
      <c r="H30" s="8">
        <v>20</v>
      </c>
      <c r="I30" s="8"/>
    </row>
    <row r="31" spans="1:9" ht="30">
      <c r="A31" s="37">
        <v>20</v>
      </c>
      <c r="B31" s="38" t="s">
        <v>40</v>
      </c>
      <c r="C31" s="7">
        <v>2019</v>
      </c>
      <c r="D31" s="8">
        <f t="shared" si="2"/>
        <v>450</v>
      </c>
      <c r="E31" s="8">
        <f t="shared" si="3"/>
        <v>450</v>
      </c>
      <c r="F31" s="7" t="s">
        <v>192</v>
      </c>
      <c r="G31" s="8"/>
      <c r="H31" s="8">
        <v>450</v>
      </c>
      <c r="I31" s="8"/>
    </row>
    <row r="32" spans="1:9" ht="29.25" customHeight="1">
      <c r="A32" s="37">
        <v>21</v>
      </c>
      <c r="B32" s="38" t="s">
        <v>41</v>
      </c>
      <c r="C32" s="7">
        <v>2019</v>
      </c>
      <c r="D32" s="8">
        <f t="shared" si="2"/>
        <v>120</v>
      </c>
      <c r="E32" s="8">
        <f t="shared" si="3"/>
        <v>120</v>
      </c>
      <c r="F32" s="7" t="s">
        <v>192</v>
      </c>
      <c r="G32" s="8"/>
      <c r="H32" s="8">
        <v>120</v>
      </c>
      <c r="I32" s="8"/>
    </row>
    <row r="33" spans="1:9" ht="14.25" customHeight="1">
      <c r="A33" s="37">
        <v>22</v>
      </c>
      <c r="B33" s="38" t="s">
        <v>42</v>
      </c>
      <c r="C33" s="7">
        <v>2019</v>
      </c>
      <c r="D33" s="8">
        <f t="shared" si="2"/>
        <v>100</v>
      </c>
      <c r="E33" s="8">
        <f t="shared" si="3"/>
        <v>100</v>
      </c>
      <c r="F33" s="7" t="s">
        <v>192</v>
      </c>
      <c r="G33" s="8"/>
      <c r="H33" s="8">
        <v>100</v>
      </c>
      <c r="I33" s="8"/>
    </row>
    <row r="34" spans="1:9" ht="30">
      <c r="A34" s="37">
        <v>23</v>
      </c>
      <c r="B34" s="38" t="s">
        <v>43</v>
      </c>
      <c r="C34" s="7">
        <v>2019</v>
      </c>
      <c r="D34" s="8">
        <f t="shared" si="2"/>
        <v>500</v>
      </c>
      <c r="E34" s="8">
        <f t="shared" si="3"/>
        <v>500</v>
      </c>
      <c r="F34" s="7" t="s">
        <v>192</v>
      </c>
      <c r="G34" s="8"/>
      <c r="H34" s="8">
        <v>500</v>
      </c>
      <c r="I34" s="8"/>
    </row>
    <row r="35" spans="1:9" ht="30">
      <c r="A35" s="37">
        <v>24</v>
      </c>
      <c r="B35" s="38" t="s">
        <v>177</v>
      </c>
      <c r="C35" s="7">
        <v>2019</v>
      </c>
      <c r="D35" s="8">
        <f t="shared" si="2"/>
        <v>50</v>
      </c>
      <c r="E35" s="8">
        <f t="shared" si="3"/>
        <v>50</v>
      </c>
      <c r="F35" s="7" t="s">
        <v>192</v>
      </c>
      <c r="G35" s="8"/>
      <c r="H35" s="8">
        <v>50</v>
      </c>
      <c r="I35" s="8"/>
    </row>
    <row r="36" spans="1:9" ht="17.25" customHeight="1">
      <c r="A36" s="37">
        <v>25</v>
      </c>
      <c r="B36" s="38" t="s">
        <v>178</v>
      </c>
      <c r="C36" s="7">
        <v>2019</v>
      </c>
      <c r="D36" s="8">
        <f t="shared" si="2"/>
        <v>50</v>
      </c>
      <c r="E36" s="8">
        <f t="shared" si="3"/>
        <v>50</v>
      </c>
      <c r="F36" s="7" t="s">
        <v>192</v>
      </c>
      <c r="G36" s="8"/>
      <c r="H36" s="8">
        <v>50</v>
      </c>
      <c r="I36" s="8"/>
    </row>
    <row r="37" spans="1:9" ht="18" customHeight="1">
      <c r="A37" s="37">
        <v>26</v>
      </c>
      <c r="B37" s="38" t="s">
        <v>144</v>
      </c>
      <c r="C37" s="7">
        <v>2019</v>
      </c>
      <c r="D37" s="8">
        <f t="shared" si="2"/>
        <v>350</v>
      </c>
      <c r="E37" s="8">
        <f t="shared" si="3"/>
        <v>350</v>
      </c>
      <c r="F37" s="7" t="s">
        <v>192</v>
      </c>
      <c r="G37" s="8"/>
      <c r="H37" s="8">
        <v>350</v>
      </c>
      <c r="I37" s="8"/>
    </row>
    <row r="38" spans="1:9" s="30" customFormat="1">
      <c r="A38" s="56" t="s">
        <v>158</v>
      </c>
      <c r="B38" s="56"/>
      <c r="C38" s="42" t="s">
        <v>191</v>
      </c>
      <c r="D38" s="11">
        <f>SUM(D27:D37)</f>
        <v>1960</v>
      </c>
      <c r="E38" s="11">
        <f t="shared" ref="E38:I38" si="4">SUM(E27:E37)</f>
        <v>1960</v>
      </c>
      <c r="F38" s="11" t="s">
        <v>191</v>
      </c>
      <c r="G38" s="11">
        <f t="shared" si="4"/>
        <v>0</v>
      </c>
      <c r="H38" s="11">
        <f t="shared" si="4"/>
        <v>1960</v>
      </c>
      <c r="I38" s="11">
        <f t="shared" si="4"/>
        <v>0</v>
      </c>
    </row>
    <row r="39" spans="1:9" s="3" customFormat="1">
      <c r="A39" s="55" t="s">
        <v>159</v>
      </c>
      <c r="B39" s="55"/>
      <c r="C39" s="43" t="s">
        <v>191</v>
      </c>
      <c r="D39" s="35">
        <f>D38+D25</f>
        <v>12075.157999999999</v>
      </c>
      <c r="E39" s="35">
        <f t="shared" ref="E39:I39" si="5">E38+E25</f>
        <v>12075.157999999999</v>
      </c>
      <c r="F39" s="35" t="s">
        <v>191</v>
      </c>
      <c r="G39" s="35">
        <f t="shared" si="5"/>
        <v>4987.0420000000004</v>
      </c>
      <c r="H39" s="35">
        <f t="shared" si="5"/>
        <v>7088.116</v>
      </c>
      <c r="I39" s="36">
        <f t="shared" si="5"/>
        <v>0</v>
      </c>
    </row>
    <row r="40" spans="1:9">
      <c r="A40" s="53" t="s">
        <v>13</v>
      </c>
      <c r="B40" s="53"/>
      <c r="C40" s="53"/>
      <c r="D40" s="53"/>
      <c r="E40" s="53"/>
      <c r="F40" s="53"/>
      <c r="G40" s="53"/>
      <c r="H40" s="53"/>
      <c r="I40" s="53"/>
    </row>
    <row r="41" spans="1:9" ht="15" customHeight="1">
      <c r="A41" s="37">
        <v>27</v>
      </c>
      <c r="B41" s="38" t="s">
        <v>27</v>
      </c>
      <c r="C41" s="7">
        <v>2019</v>
      </c>
      <c r="D41" s="8">
        <f>G41+H41+I41</f>
        <v>400</v>
      </c>
      <c r="E41" s="8">
        <f>D41</f>
        <v>400</v>
      </c>
      <c r="F41" s="7" t="s">
        <v>192</v>
      </c>
      <c r="G41" s="7"/>
      <c r="H41" s="8">
        <v>400</v>
      </c>
      <c r="I41" s="7"/>
    </row>
    <row r="42" spans="1:9" ht="17.25" customHeight="1">
      <c r="A42" s="37">
        <v>28</v>
      </c>
      <c r="B42" s="38" t="s">
        <v>46</v>
      </c>
      <c r="C42" s="7">
        <v>2019</v>
      </c>
      <c r="D42" s="8">
        <f t="shared" ref="D42:D46" si="6">G42+H42+I42</f>
        <v>50</v>
      </c>
      <c r="E42" s="8">
        <f t="shared" ref="E42:E46" si="7">D42</f>
        <v>50</v>
      </c>
      <c r="F42" s="7" t="s">
        <v>192</v>
      </c>
      <c r="G42" s="7"/>
      <c r="H42" s="8">
        <v>50</v>
      </c>
      <c r="I42" s="7"/>
    </row>
    <row r="43" spans="1:9" ht="15.75" customHeight="1">
      <c r="A43" s="37">
        <v>29</v>
      </c>
      <c r="B43" s="38" t="s">
        <v>28</v>
      </c>
      <c r="C43" s="7">
        <v>2019</v>
      </c>
      <c r="D43" s="8">
        <f t="shared" si="6"/>
        <v>100</v>
      </c>
      <c r="E43" s="8">
        <f t="shared" si="7"/>
        <v>100</v>
      </c>
      <c r="F43" s="7" t="s">
        <v>192</v>
      </c>
      <c r="G43" s="7"/>
      <c r="H43" s="8">
        <v>100</v>
      </c>
      <c r="I43" s="7"/>
    </row>
    <row r="44" spans="1:9" ht="17.25" customHeight="1">
      <c r="A44" s="37">
        <v>30</v>
      </c>
      <c r="B44" s="38" t="s">
        <v>29</v>
      </c>
      <c r="C44" s="7">
        <v>2019</v>
      </c>
      <c r="D44" s="8">
        <f t="shared" si="6"/>
        <v>50</v>
      </c>
      <c r="E44" s="8">
        <f t="shared" si="7"/>
        <v>50</v>
      </c>
      <c r="F44" s="7" t="s">
        <v>192</v>
      </c>
      <c r="G44" s="7"/>
      <c r="H44" s="8">
        <v>50</v>
      </c>
      <c r="I44" s="7"/>
    </row>
    <row r="45" spans="1:9" ht="15.75" customHeight="1">
      <c r="A45" s="37">
        <v>31</v>
      </c>
      <c r="B45" s="38" t="s">
        <v>130</v>
      </c>
      <c r="C45" s="7">
        <v>2019</v>
      </c>
      <c r="D45" s="8">
        <f t="shared" si="6"/>
        <v>100</v>
      </c>
      <c r="E45" s="8">
        <f t="shared" si="7"/>
        <v>100</v>
      </c>
      <c r="F45" s="7" t="s">
        <v>192</v>
      </c>
      <c r="G45" s="7"/>
      <c r="H45" s="8">
        <v>100</v>
      </c>
      <c r="I45" s="7"/>
    </row>
    <row r="46" spans="1:9" ht="23.25" customHeight="1">
      <c r="A46" s="37">
        <v>32</v>
      </c>
      <c r="B46" s="38" t="s">
        <v>131</v>
      </c>
      <c r="C46" s="7">
        <v>2019</v>
      </c>
      <c r="D46" s="8">
        <f t="shared" si="6"/>
        <v>100</v>
      </c>
      <c r="E46" s="8">
        <f t="shared" si="7"/>
        <v>100</v>
      </c>
      <c r="F46" s="7" t="s">
        <v>192</v>
      </c>
      <c r="G46" s="7"/>
      <c r="H46" s="8">
        <v>100</v>
      </c>
      <c r="I46" s="7"/>
    </row>
    <row r="47" spans="1:9" s="6" customFormat="1" ht="15" customHeight="1">
      <c r="A47" s="57" t="s">
        <v>160</v>
      </c>
      <c r="B47" s="57"/>
      <c r="C47" s="41" t="s">
        <v>191</v>
      </c>
      <c r="D47" s="5">
        <f>SUM(D41:D46)</f>
        <v>800</v>
      </c>
      <c r="E47" s="5">
        <f t="shared" ref="E47:I47" si="8">SUM(E41:E46)</f>
        <v>800</v>
      </c>
      <c r="F47" s="5" t="s">
        <v>191</v>
      </c>
      <c r="G47" s="5">
        <f t="shared" si="8"/>
        <v>0</v>
      </c>
      <c r="H47" s="5">
        <f t="shared" si="8"/>
        <v>800</v>
      </c>
      <c r="I47" s="5">
        <f t="shared" si="8"/>
        <v>0</v>
      </c>
    </row>
    <row r="48" spans="1:9">
      <c r="A48" s="49" t="s">
        <v>14</v>
      </c>
      <c r="B48" s="49"/>
      <c r="C48" s="49"/>
      <c r="D48" s="49"/>
      <c r="E48" s="49"/>
      <c r="F48" s="49"/>
      <c r="G48" s="49"/>
      <c r="H48" s="49"/>
      <c r="I48" s="49"/>
    </row>
    <row r="49" spans="1:9" ht="30">
      <c r="A49" s="37">
        <v>33</v>
      </c>
      <c r="B49" s="38" t="s">
        <v>48</v>
      </c>
      <c r="C49" s="7">
        <v>2019</v>
      </c>
      <c r="D49" s="8">
        <f>G49+H49+I49</f>
        <v>50</v>
      </c>
      <c r="E49" s="8">
        <f>D49</f>
        <v>50</v>
      </c>
      <c r="F49" s="7" t="s">
        <v>192</v>
      </c>
      <c r="G49" s="7"/>
      <c r="H49" s="8">
        <v>50</v>
      </c>
      <c r="I49" s="7"/>
    </row>
    <row r="50" spans="1:9" ht="30">
      <c r="A50" s="37">
        <v>34</v>
      </c>
      <c r="B50" s="38" t="s">
        <v>49</v>
      </c>
      <c r="C50" s="7">
        <v>2019</v>
      </c>
      <c r="D50" s="8">
        <f t="shared" ref="D50:D52" si="9">G50+H50+I50</f>
        <v>25</v>
      </c>
      <c r="E50" s="8">
        <f t="shared" ref="E50:E52" si="10">D50</f>
        <v>25</v>
      </c>
      <c r="F50" s="7" t="s">
        <v>192</v>
      </c>
      <c r="G50" s="7"/>
      <c r="H50" s="8">
        <v>25</v>
      </c>
      <c r="I50" s="7"/>
    </row>
    <row r="51" spans="1:9" ht="31.5" customHeight="1">
      <c r="A51" s="37">
        <v>35</v>
      </c>
      <c r="B51" s="38" t="s">
        <v>112</v>
      </c>
      <c r="C51" s="7">
        <v>2019</v>
      </c>
      <c r="D51" s="8">
        <f t="shared" si="9"/>
        <v>200</v>
      </c>
      <c r="E51" s="8">
        <f t="shared" si="10"/>
        <v>200</v>
      </c>
      <c r="F51" s="7" t="s">
        <v>192</v>
      </c>
      <c r="G51" s="7"/>
      <c r="H51" s="8">
        <v>200</v>
      </c>
      <c r="I51" s="7"/>
    </row>
    <row r="52" spans="1:9" ht="19.5" customHeight="1">
      <c r="A52" s="37">
        <v>36</v>
      </c>
      <c r="B52" s="38" t="s">
        <v>113</v>
      </c>
      <c r="C52" s="7">
        <v>2019</v>
      </c>
      <c r="D52" s="8">
        <f t="shared" si="9"/>
        <v>150</v>
      </c>
      <c r="E52" s="8">
        <f t="shared" si="10"/>
        <v>150</v>
      </c>
      <c r="F52" s="7" t="s">
        <v>192</v>
      </c>
      <c r="G52" s="7"/>
      <c r="H52" s="8">
        <v>150</v>
      </c>
      <c r="I52" s="7"/>
    </row>
    <row r="53" spans="1:9" s="4" customFormat="1">
      <c r="A53" s="49" t="s">
        <v>161</v>
      </c>
      <c r="B53" s="49"/>
      <c r="C53" s="13" t="s">
        <v>191</v>
      </c>
      <c r="D53" s="14">
        <f>SUM(D49:D52)</f>
        <v>425</v>
      </c>
      <c r="E53" s="14">
        <f t="shared" ref="E53:I53" si="11">SUM(E49:E52)</f>
        <v>425</v>
      </c>
      <c r="F53" s="14" t="s">
        <v>191</v>
      </c>
      <c r="G53" s="14">
        <f t="shared" si="11"/>
        <v>0</v>
      </c>
      <c r="H53" s="14">
        <f t="shared" si="11"/>
        <v>425</v>
      </c>
      <c r="I53" s="14">
        <f t="shared" si="11"/>
        <v>0</v>
      </c>
    </row>
    <row r="54" spans="1:9">
      <c r="A54" s="50" t="s">
        <v>15</v>
      </c>
      <c r="B54" s="50"/>
      <c r="C54" s="50"/>
      <c r="D54" s="50"/>
      <c r="E54" s="50"/>
      <c r="F54" s="50"/>
      <c r="G54" s="50"/>
      <c r="H54" s="50"/>
      <c r="I54" s="50"/>
    </row>
    <row r="55" spans="1:9" ht="30">
      <c r="A55" s="37">
        <v>37</v>
      </c>
      <c r="B55" s="38" t="s">
        <v>148</v>
      </c>
      <c r="C55" s="7">
        <v>2019</v>
      </c>
      <c r="D55" s="8">
        <f>G55+H55+I55</f>
        <v>1500</v>
      </c>
      <c r="E55" s="8">
        <f>D55</f>
        <v>1500</v>
      </c>
      <c r="F55" s="7" t="s">
        <v>192</v>
      </c>
      <c r="G55" s="7"/>
      <c r="H55" s="8">
        <v>1500</v>
      </c>
      <c r="I55" s="7"/>
    </row>
    <row r="56" spans="1:9" ht="30">
      <c r="A56" s="37">
        <v>38</v>
      </c>
      <c r="B56" s="38" t="s">
        <v>149</v>
      </c>
      <c r="C56" s="7">
        <v>2019</v>
      </c>
      <c r="D56" s="8">
        <f t="shared" ref="D56:D81" si="12">G56+H56+I56</f>
        <v>50</v>
      </c>
      <c r="E56" s="8">
        <f t="shared" ref="E56:E81" si="13">D56</f>
        <v>50</v>
      </c>
      <c r="F56" s="7" t="s">
        <v>192</v>
      </c>
      <c r="G56" s="7"/>
      <c r="H56" s="8">
        <v>50</v>
      </c>
      <c r="I56" s="7"/>
    </row>
    <row r="57" spans="1:9" ht="30">
      <c r="A57" s="37">
        <v>39</v>
      </c>
      <c r="B57" s="38" t="s">
        <v>150</v>
      </c>
      <c r="C57" s="7">
        <v>2019</v>
      </c>
      <c r="D57" s="8">
        <f t="shared" si="12"/>
        <v>5</v>
      </c>
      <c r="E57" s="8">
        <f t="shared" si="13"/>
        <v>5</v>
      </c>
      <c r="F57" s="7" t="s">
        <v>192</v>
      </c>
      <c r="G57" s="7"/>
      <c r="H57" s="8">
        <v>5</v>
      </c>
      <c r="I57" s="7"/>
    </row>
    <row r="58" spans="1:9" ht="30">
      <c r="A58" s="37">
        <v>40</v>
      </c>
      <c r="B58" s="38" t="s">
        <v>109</v>
      </c>
      <c r="C58" s="7">
        <v>2019</v>
      </c>
      <c r="D58" s="8">
        <f t="shared" si="12"/>
        <v>1000</v>
      </c>
      <c r="E58" s="8">
        <f t="shared" si="13"/>
        <v>1000</v>
      </c>
      <c r="F58" s="7" t="s">
        <v>192</v>
      </c>
      <c r="G58" s="7"/>
      <c r="H58" s="8">
        <v>1000</v>
      </c>
      <c r="I58" s="7"/>
    </row>
    <row r="59" spans="1:9" ht="30">
      <c r="A59" s="37">
        <v>41</v>
      </c>
      <c r="B59" s="38" t="s">
        <v>110</v>
      </c>
      <c r="C59" s="7">
        <v>2019</v>
      </c>
      <c r="D59" s="8">
        <f t="shared" si="12"/>
        <v>10</v>
      </c>
      <c r="E59" s="8">
        <f t="shared" si="13"/>
        <v>10</v>
      </c>
      <c r="F59" s="7" t="s">
        <v>192</v>
      </c>
      <c r="G59" s="7"/>
      <c r="H59" s="8">
        <v>10</v>
      </c>
      <c r="I59" s="7"/>
    </row>
    <row r="60" spans="1:9" ht="60">
      <c r="A60" s="37">
        <v>42</v>
      </c>
      <c r="B60" s="38" t="s">
        <v>55</v>
      </c>
      <c r="C60" s="7">
        <v>2019</v>
      </c>
      <c r="D60" s="8">
        <f t="shared" si="12"/>
        <v>100</v>
      </c>
      <c r="E60" s="8">
        <f t="shared" si="13"/>
        <v>100</v>
      </c>
      <c r="F60" s="7" t="s">
        <v>192</v>
      </c>
      <c r="G60" s="7"/>
      <c r="H60" s="8">
        <v>100</v>
      </c>
      <c r="I60" s="7"/>
    </row>
    <row r="61" spans="1:9" ht="17.25" customHeight="1">
      <c r="A61" s="37">
        <v>43</v>
      </c>
      <c r="B61" s="38" t="s">
        <v>58</v>
      </c>
      <c r="C61" s="7">
        <v>2019</v>
      </c>
      <c r="D61" s="8">
        <f t="shared" si="12"/>
        <v>10</v>
      </c>
      <c r="E61" s="8">
        <f t="shared" si="13"/>
        <v>10</v>
      </c>
      <c r="F61" s="7" t="s">
        <v>192</v>
      </c>
      <c r="G61" s="7"/>
      <c r="H61" s="8">
        <v>10</v>
      </c>
      <c r="I61" s="7"/>
    </row>
    <row r="62" spans="1:9" ht="17.25" customHeight="1">
      <c r="A62" s="37">
        <v>44</v>
      </c>
      <c r="B62" s="38" t="s">
        <v>76</v>
      </c>
      <c r="C62" s="7">
        <v>2019</v>
      </c>
      <c r="D62" s="8">
        <f t="shared" si="12"/>
        <v>60</v>
      </c>
      <c r="E62" s="8">
        <f t="shared" si="13"/>
        <v>60</v>
      </c>
      <c r="F62" s="7" t="s">
        <v>192</v>
      </c>
      <c r="G62" s="7"/>
      <c r="H62" s="8">
        <v>60</v>
      </c>
      <c r="I62" s="7"/>
    </row>
    <row r="63" spans="1:9" ht="30.75" customHeight="1">
      <c r="A63" s="37">
        <v>45</v>
      </c>
      <c r="B63" s="38" t="s">
        <v>195</v>
      </c>
      <c r="C63" s="7">
        <v>2019</v>
      </c>
      <c r="D63" s="8">
        <f t="shared" si="12"/>
        <v>100</v>
      </c>
      <c r="E63" s="8">
        <f t="shared" si="13"/>
        <v>100</v>
      </c>
      <c r="F63" s="7" t="s">
        <v>192</v>
      </c>
      <c r="G63" s="7"/>
      <c r="H63" s="8">
        <v>100</v>
      </c>
      <c r="I63" s="7"/>
    </row>
    <row r="64" spans="1:9" ht="30">
      <c r="A64" s="37">
        <v>46</v>
      </c>
      <c r="B64" s="38" t="s">
        <v>97</v>
      </c>
      <c r="C64" s="7">
        <v>2019</v>
      </c>
      <c r="D64" s="8">
        <f t="shared" si="12"/>
        <v>500</v>
      </c>
      <c r="E64" s="8">
        <f t="shared" si="13"/>
        <v>500</v>
      </c>
      <c r="F64" s="7" t="s">
        <v>192</v>
      </c>
      <c r="G64" s="7"/>
      <c r="H64" s="8">
        <v>500</v>
      </c>
      <c r="I64" s="7"/>
    </row>
    <row r="65" spans="1:9" ht="18" customHeight="1">
      <c r="A65" s="37">
        <v>47</v>
      </c>
      <c r="B65" s="38" t="s">
        <v>114</v>
      </c>
      <c r="C65" s="7">
        <v>2019</v>
      </c>
      <c r="D65" s="8">
        <f t="shared" si="12"/>
        <v>423.36500000000001</v>
      </c>
      <c r="E65" s="8">
        <f t="shared" si="13"/>
        <v>423.36500000000001</v>
      </c>
      <c r="F65" s="7" t="s">
        <v>192</v>
      </c>
      <c r="G65" s="7"/>
      <c r="H65" s="9">
        <v>423.36500000000001</v>
      </c>
      <c r="I65" s="7"/>
    </row>
    <row r="66" spans="1:9" ht="30">
      <c r="A66" s="37">
        <v>48</v>
      </c>
      <c r="B66" s="38" t="s">
        <v>115</v>
      </c>
      <c r="C66" s="7">
        <v>2019</v>
      </c>
      <c r="D66" s="8">
        <f t="shared" si="12"/>
        <v>246.292</v>
      </c>
      <c r="E66" s="8">
        <f t="shared" si="13"/>
        <v>246.292</v>
      </c>
      <c r="F66" s="7" t="s">
        <v>192</v>
      </c>
      <c r="G66" s="7"/>
      <c r="H66" s="9">
        <v>246.292</v>
      </c>
      <c r="I66" s="7"/>
    </row>
    <row r="67" spans="1:9" ht="34.5" customHeight="1">
      <c r="A67" s="37">
        <v>49</v>
      </c>
      <c r="B67" s="38" t="s">
        <v>116</v>
      </c>
      <c r="C67" s="7">
        <v>2019</v>
      </c>
      <c r="D67" s="8">
        <f t="shared" si="12"/>
        <v>128.006</v>
      </c>
      <c r="E67" s="8">
        <f t="shared" si="13"/>
        <v>128.006</v>
      </c>
      <c r="F67" s="7" t="s">
        <v>192</v>
      </c>
      <c r="G67" s="7"/>
      <c r="H67" s="9">
        <v>128.006</v>
      </c>
      <c r="I67" s="7"/>
    </row>
    <row r="68" spans="1:9" ht="30">
      <c r="A68" s="37">
        <v>50</v>
      </c>
      <c r="B68" s="38" t="s">
        <v>117</v>
      </c>
      <c r="C68" s="7">
        <v>2019</v>
      </c>
      <c r="D68" s="8">
        <f t="shared" si="12"/>
        <v>735.14099999999996</v>
      </c>
      <c r="E68" s="8">
        <f t="shared" si="13"/>
        <v>735.14099999999996</v>
      </c>
      <c r="F68" s="7" t="s">
        <v>192</v>
      </c>
      <c r="G68" s="7"/>
      <c r="H68" s="9">
        <v>735.14099999999996</v>
      </c>
      <c r="I68" s="7"/>
    </row>
    <row r="69" spans="1:9" ht="45">
      <c r="A69" s="37">
        <v>51</v>
      </c>
      <c r="B69" s="38" t="s">
        <v>118</v>
      </c>
      <c r="C69" s="7">
        <v>2019</v>
      </c>
      <c r="D69" s="8">
        <f t="shared" si="12"/>
        <v>1400</v>
      </c>
      <c r="E69" s="8">
        <f t="shared" si="13"/>
        <v>1400</v>
      </c>
      <c r="F69" s="7" t="s">
        <v>192</v>
      </c>
      <c r="G69" s="7"/>
      <c r="H69" s="8">
        <v>1400</v>
      </c>
      <c r="I69" s="7"/>
    </row>
    <row r="70" spans="1:9" ht="15" customHeight="1">
      <c r="A70" s="37">
        <v>52</v>
      </c>
      <c r="B70" s="38" t="s">
        <v>123</v>
      </c>
      <c r="C70" s="7">
        <v>2019</v>
      </c>
      <c r="D70" s="8">
        <f t="shared" si="12"/>
        <v>1800</v>
      </c>
      <c r="E70" s="8">
        <f t="shared" si="13"/>
        <v>1800</v>
      </c>
      <c r="F70" s="7" t="s">
        <v>192</v>
      </c>
      <c r="G70" s="7"/>
      <c r="H70" s="8">
        <v>1800</v>
      </c>
      <c r="I70" s="7"/>
    </row>
    <row r="71" spans="1:9" ht="15" customHeight="1">
      <c r="A71" s="37">
        <v>53</v>
      </c>
      <c r="B71" s="38" t="s">
        <v>124</v>
      </c>
      <c r="C71" s="7">
        <v>2019</v>
      </c>
      <c r="D71" s="8">
        <f t="shared" si="12"/>
        <v>140</v>
      </c>
      <c r="E71" s="8">
        <f t="shared" si="13"/>
        <v>140</v>
      </c>
      <c r="F71" s="7" t="s">
        <v>192</v>
      </c>
      <c r="G71" s="7"/>
      <c r="H71" s="8">
        <v>140</v>
      </c>
      <c r="I71" s="7"/>
    </row>
    <row r="72" spans="1:9" ht="15.75" customHeight="1">
      <c r="A72" s="37">
        <v>54</v>
      </c>
      <c r="B72" s="38" t="s">
        <v>125</v>
      </c>
      <c r="C72" s="7">
        <v>2019</v>
      </c>
      <c r="D72" s="8">
        <f t="shared" si="12"/>
        <v>100</v>
      </c>
      <c r="E72" s="8">
        <f t="shared" si="13"/>
        <v>100</v>
      </c>
      <c r="F72" s="7" t="s">
        <v>192</v>
      </c>
      <c r="G72" s="7"/>
      <c r="H72" s="8">
        <v>100</v>
      </c>
      <c r="I72" s="7"/>
    </row>
    <row r="73" spans="1:9" ht="30.75" customHeight="1">
      <c r="A73" s="37">
        <v>55</v>
      </c>
      <c r="B73" s="38" t="s">
        <v>126</v>
      </c>
      <c r="C73" s="7">
        <v>2019</v>
      </c>
      <c r="D73" s="8">
        <f t="shared" si="12"/>
        <v>20</v>
      </c>
      <c r="E73" s="8">
        <f t="shared" si="13"/>
        <v>20</v>
      </c>
      <c r="F73" s="7" t="s">
        <v>192</v>
      </c>
      <c r="G73" s="7"/>
      <c r="H73" s="8">
        <v>20</v>
      </c>
      <c r="I73" s="7"/>
    </row>
    <row r="74" spans="1:9" ht="30">
      <c r="A74" s="37">
        <v>56</v>
      </c>
      <c r="B74" s="38" t="s">
        <v>127</v>
      </c>
      <c r="C74" s="7">
        <v>2019</v>
      </c>
      <c r="D74" s="8">
        <f t="shared" si="12"/>
        <v>100</v>
      </c>
      <c r="E74" s="8">
        <f t="shared" si="13"/>
        <v>100</v>
      </c>
      <c r="F74" s="7" t="s">
        <v>192</v>
      </c>
      <c r="G74" s="7"/>
      <c r="H74" s="8">
        <v>100</v>
      </c>
      <c r="I74" s="7"/>
    </row>
    <row r="75" spans="1:9" ht="15.75" customHeight="1">
      <c r="A75" s="37">
        <v>57</v>
      </c>
      <c r="B75" s="38" t="s">
        <v>128</v>
      </c>
      <c r="C75" s="7">
        <v>2019</v>
      </c>
      <c r="D75" s="8">
        <f t="shared" si="12"/>
        <v>199</v>
      </c>
      <c r="E75" s="8">
        <f t="shared" si="13"/>
        <v>199</v>
      </c>
      <c r="F75" s="7" t="s">
        <v>192</v>
      </c>
      <c r="G75" s="7"/>
      <c r="H75" s="8">
        <v>199</v>
      </c>
      <c r="I75" s="7"/>
    </row>
    <row r="76" spans="1:9" ht="19.5" customHeight="1">
      <c r="A76" s="37">
        <v>58</v>
      </c>
      <c r="B76" s="38" t="s">
        <v>106</v>
      </c>
      <c r="C76" s="7">
        <v>2019</v>
      </c>
      <c r="D76" s="8">
        <f t="shared" si="12"/>
        <v>1500</v>
      </c>
      <c r="E76" s="8">
        <f t="shared" si="13"/>
        <v>1500</v>
      </c>
      <c r="F76" s="7" t="s">
        <v>192</v>
      </c>
      <c r="G76" s="7"/>
      <c r="H76" s="8">
        <v>1500</v>
      </c>
      <c r="I76" s="7"/>
    </row>
    <row r="77" spans="1:9" ht="30">
      <c r="A77" s="37">
        <v>59</v>
      </c>
      <c r="B77" s="38" t="s">
        <v>152</v>
      </c>
      <c r="C77" s="7">
        <v>2019</v>
      </c>
      <c r="D77" s="8">
        <f t="shared" si="12"/>
        <v>500</v>
      </c>
      <c r="E77" s="8">
        <f t="shared" si="13"/>
        <v>500</v>
      </c>
      <c r="F77" s="7" t="s">
        <v>192</v>
      </c>
      <c r="G77" s="7"/>
      <c r="H77" s="8">
        <v>500</v>
      </c>
      <c r="I77" s="7"/>
    </row>
    <row r="78" spans="1:9" ht="30">
      <c r="A78" s="37">
        <v>60</v>
      </c>
      <c r="B78" s="38" t="s">
        <v>184</v>
      </c>
      <c r="C78" s="7">
        <v>2019</v>
      </c>
      <c r="D78" s="8">
        <f t="shared" si="12"/>
        <v>200</v>
      </c>
      <c r="E78" s="8">
        <f t="shared" si="13"/>
        <v>200</v>
      </c>
      <c r="F78" s="7" t="s">
        <v>192</v>
      </c>
      <c r="G78" s="7"/>
      <c r="H78" s="8">
        <v>200</v>
      </c>
      <c r="I78" s="7"/>
    </row>
    <row r="79" spans="1:9" ht="18" customHeight="1">
      <c r="A79" s="37">
        <v>61</v>
      </c>
      <c r="B79" s="38" t="s">
        <v>185</v>
      </c>
      <c r="C79" s="7">
        <v>2019</v>
      </c>
      <c r="D79" s="8">
        <f t="shared" si="12"/>
        <v>3927.4659999999999</v>
      </c>
      <c r="E79" s="8">
        <f t="shared" si="13"/>
        <v>3927.4659999999999</v>
      </c>
      <c r="F79" s="7" t="s">
        <v>192</v>
      </c>
      <c r="G79" s="7">
        <v>3534.7190000000001</v>
      </c>
      <c r="H79" s="9">
        <v>392.74700000000001</v>
      </c>
      <c r="I79" s="7"/>
    </row>
    <row r="80" spans="1:9" ht="30">
      <c r="A80" s="37">
        <v>62</v>
      </c>
      <c r="B80" s="38" t="s">
        <v>186</v>
      </c>
      <c r="C80" s="7" t="s">
        <v>193</v>
      </c>
      <c r="D80" s="8">
        <f t="shared" si="12"/>
        <v>11399.085999999999</v>
      </c>
      <c r="E80" s="8">
        <f t="shared" si="13"/>
        <v>11399.085999999999</v>
      </c>
      <c r="F80" s="7" t="s">
        <v>192</v>
      </c>
      <c r="G80" s="12">
        <v>10259.177</v>
      </c>
      <c r="H80" s="15">
        <v>1139.9090000000001</v>
      </c>
      <c r="I80" s="7"/>
    </row>
    <row r="81" spans="1:9" ht="18" customHeight="1">
      <c r="A81" s="37">
        <v>63</v>
      </c>
      <c r="B81" s="38" t="s">
        <v>94</v>
      </c>
      <c r="C81" s="7">
        <v>2019</v>
      </c>
      <c r="D81" s="8">
        <f t="shared" si="12"/>
        <v>80</v>
      </c>
      <c r="E81" s="8">
        <f t="shared" si="13"/>
        <v>80</v>
      </c>
      <c r="F81" s="7" t="s">
        <v>192</v>
      </c>
      <c r="G81" s="7"/>
      <c r="H81" s="8">
        <v>80</v>
      </c>
      <c r="I81" s="7"/>
    </row>
    <row r="82" spans="1:9" s="4" customFormat="1">
      <c r="A82" s="50" t="s">
        <v>162</v>
      </c>
      <c r="B82" s="50"/>
      <c r="C82" s="32" t="s">
        <v>191</v>
      </c>
      <c r="D82" s="16">
        <f>SUM(D55:D81)</f>
        <v>26233.356</v>
      </c>
      <c r="E82" s="16">
        <f t="shared" ref="E82:I82" si="14">SUM(E55:E81)</f>
        <v>26233.356</v>
      </c>
      <c r="F82" s="33" t="s">
        <v>191</v>
      </c>
      <c r="G82" s="33">
        <f t="shared" si="14"/>
        <v>13793.896000000001</v>
      </c>
      <c r="H82" s="33">
        <f t="shared" si="14"/>
        <v>12439.46</v>
      </c>
      <c r="I82" s="34">
        <f t="shared" si="14"/>
        <v>0</v>
      </c>
    </row>
    <row r="83" spans="1:9" ht="15" customHeight="1">
      <c r="A83" s="45" t="s">
        <v>51</v>
      </c>
      <c r="B83" s="45"/>
      <c r="C83" s="45"/>
      <c r="D83" s="45"/>
      <c r="E83" s="45"/>
      <c r="F83" s="45"/>
      <c r="G83" s="45"/>
      <c r="H83" s="45"/>
      <c r="I83" s="45"/>
    </row>
    <row r="84" spans="1:9" ht="30">
      <c r="A84" s="37">
        <v>64</v>
      </c>
      <c r="B84" s="2" t="s">
        <v>50</v>
      </c>
      <c r="C84" s="7">
        <v>2019</v>
      </c>
      <c r="D84" s="8">
        <f>G84+H84+I84</f>
        <v>150</v>
      </c>
      <c r="E84" s="8">
        <f>D84</f>
        <v>150</v>
      </c>
      <c r="F84" s="7" t="s">
        <v>192</v>
      </c>
      <c r="G84" s="8"/>
      <c r="H84" s="8">
        <v>150</v>
      </c>
      <c r="I84" s="8"/>
    </row>
    <row r="85" spans="1:9" ht="30">
      <c r="A85" s="37">
        <v>65</v>
      </c>
      <c r="B85" s="2" t="s">
        <v>52</v>
      </c>
      <c r="C85" s="7">
        <v>2019</v>
      </c>
      <c r="D85" s="8">
        <f>G85+H85+I85</f>
        <v>200</v>
      </c>
      <c r="E85" s="8">
        <f>D85</f>
        <v>200</v>
      </c>
      <c r="F85" s="7" t="s">
        <v>192</v>
      </c>
      <c r="G85" s="8"/>
      <c r="H85" s="8">
        <v>200</v>
      </c>
      <c r="I85" s="8"/>
    </row>
    <row r="86" spans="1:9" s="4" customFormat="1">
      <c r="A86" s="45" t="s">
        <v>163</v>
      </c>
      <c r="B86" s="45"/>
      <c r="C86" s="31" t="s">
        <v>191</v>
      </c>
      <c r="D86" s="17">
        <f>SUM(D84:D85)</f>
        <v>350</v>
      </c>
      <c r="E86" s="17">
        <f t="shared" ref="E86:I86" si="15">SUM(E84:E85)</f>
        <v>350</v>
      </c>
      <c r="F86" s="17" t="s">
        <v>191</v>
      </c>
      <c r="G86" s="17">
        <f t="shared" si="15"/>
        <v>0</v>
      </c>
      <c r="H86" s="17">
        <f t="shared" si="15"/>
        <v>350</v>
      </c>
      <c r="I86" s="17">
        <f t="shared" si="15"/>
        <v>0</v>
      </c>
    </row>
    <row r="87" spans="1:9">
      <c r="A87" s="51" t="s">
        <v>16</v>
      </c>
      <c r="B87" s="51"/>
      <c r="C87" s="51"/>
      <c r="D87" s="51"/>
      <c r="E87" s="51"/>
      <c r="F87" s="51"/>
      <c r="G87" s="51"/>
      <c r="H87" s="51"/>
      <c r="I87" s="51"/>
    </row>
    <row r="88" spans="1:9" ht="30">
      <c r="A88" s="37">
        <v>66</v>
      </c>
      <c r="B88" s="38" t="s">
        <v>20</v>
      </c>
      <c r="C88" s="7">
        <v>2019</v>
      </c>
      <c r="D88" s="8">
        <f t="shared" ref="D88:D102" si="16">G88+H88+I88</f>
        <v>450</v>
      </c>
      <c r="E88" s="8">
        <f t="shared" ref="E88:E102" si="17">D88</f>
        <v>450</v>
      </c>
      <c r="F88" s="7" t="s">
        <v>192</v>
      </c>
      <c r="G88" s="7"/>
      <c r="H88" s="8">
        <v>450</v>
      </c>
      <c r="I88" s="7"/>
    </row>
    <row r="89" spans="1:9" ht="30">
      <c r="A89" s="37">
        <v>67</v>
      </c>
      <c r="B89" s="38" t="s">
        <v>77</v>
      </c>
      <c r="C89" s="7">
        <v>2019</v>
      </c>
      <c r="D89" s="8">
        <f t="shared" si="16"/>
        <v>100</v>
      </c>
      <c r="E89" s="8">
        <f t="shared" si="17"/>
        <v>100</v>
      </c>
      <c r="F89" s="7" t="s">
        <v>192</v>
      </c>
      <c r="G89" s="8"/>
      <c r="H89" s="8">
        <v>100</v>
      </c>
      <c r="I89" s="8"/>
    </row>
    <row r="90" spans="1:9" ht="17.25" customHeight="1">
      <c r="A90" s="37">
        <v>68</v>
      </c>
      <c r="B90" s="38" t="s">
        <v>153</v>
      </c>
      <c r="C90" s="7">
        <v>2019</v>
      </c>
      <c r="D90" s="8">
        <f t="shared" si="16"/>
        <v>500</v>
      </c>
      <c r="E90" s="8">
        <f t="shared" si="17"/>
        <v>500</v>
      </c>
      <c r="F90" s="7" t="s">
        <v>192</v>
      </c>
      <c r="G90" s="8"/>
      <c r="H90" s="8">
        <v>500</v>
      </c>
      <c r="I90" s="8"/>
    </row>
    <row r="91" spans="1:9" ht="17.25" customHeight="1">
      <c r="A91" s="37">
        <v>69</v>
      </c>
      <c r="B91" s="38" t="s">
        <v>154</v>
      </c>
      <c r="C91" s="7">
        <v>2019</v>
      </c>
      <c r="D91" s="8">
        <f t="shared" si="16"/>
        <v>100</v>
      </c>
      <c r="E91" s="8">
        <f t="shared" si="17"/>
        <v>100</v>
      </c>
      <c r="F91" s="7" t="s">
        <v>192</v>
      </c>
      <c r="G91" s="8"/>
      <c r="H91" s="8">
        <v>100</v>
      </c>
      <c r="I91" s="8"/>
    </row>
    <row r="92" spans="1:9" ht="30">
      <c r="A92" s="37">
        <v>70</v>
      </c>
      <c r="B92" s="38" t="s">
        <v>23</v>
      </c>
      <c r="C92" s="7">
        <v>2019</v>
      </c>
      <c r="D92" s="8">
        <f t="shared" si="16"/>
        <v>150</v>
      </c>
      <c r="E92" s="8">
        <f t="shared" si="17"/>
        <v>150</v>
      </c>
      <c r="F92" s="7" t="s">
        <v>192</v>
      </c>
      <c r="G92" s="8"/>
      <c r="H92" s="8">
        <v>150</v>
      </c>
      <c r="I92" s="8"/>
    </row>
    <row r="93" spans="1:9" ht="30">
      <c r="A93" s="37">
        <v>71</v>
      </c>
      <c r="B93" s="38" t="s">
        <v>24</v>
      </c>
      <c r="C93" s="7">
        <v>2019</v>
      </c>
      <c r="D93" s="8">
        <f t="shared" si="16"/>
        <v>60</v>
      </c>
      <c r="E93" s="8">
        <f t="shared" si="17"/>
        <v>60</v>
      </c>
      <c r="F93" s="7" t="s">
        <v>192</v>
      </c>
      <c r="G93" s="8"/>
      <c r="H93" s="8">
        <v>60</v>
      </c>
      <c r="I93" s="8"/>
    </row>
    <row r="94" spans="1:9" ht="17.25" customHeight="1">
      <c r="A94" s="37">
        <v>72</v>
      </c>
      <c r="B94" s="38" t="s">
        <v>70</v>
      </c>
      <c r="C94" s="7">
        <v>2019</v>
      </c>
      <c r="D94" s="8">
        <f t="shared" si="16"/>
        <v>100</v>
      </c>
      <c r="E94" s="8">
        <f t="shared" si="17"/>
        <v>100</v>
      </c>
      <c r="F94" s="7" t="s">
        <v>192</v>
      </c>
      <c r="G94" s="8"/>
      <c r="H94" s="8">
        <v>100</v>
      </c>
      <c r="I94" s="8"/>
    </row>
    <row r="95" spans="1:9" ht="30">
      <c r="A95" s="37">
        <v>73</v>
      </c>
      <c r="B95" s="38" t="s">
        <v>129</v>
      </c>
      <c r="C95" s="7">
        <v>2019</v>
      </c>
      <c r="D95" s="8">
        <f t="shared" si="16"/>
        <v>150</v>
      </c>
      <c r="E95" s="8">
        <f t="shared" si="17"/>
        <v>150</v>
      </c>
      <c r="F95" s="7" t="s">
        <v>192</v>
      </c>
      <c r="G95" s="8"/>
      <c r="H95" s="8">
        <v>150</v>
      </c>
      <c r="I95" s="8"/>
    </row>
    <row r="96" spans="1:9" ht="17.25" customHeight="1">
      <c r="A96" s="37">
        <v>74</v>
      </c>
      <c r="B96" s="38" t="s">
        <v>111</v>
      </c>
      <c r="C96" s="7">
        <v>2019</v>
      </c>
      <c r="D96" s="8">
        <f t="shared" si="16"/>
        <v>400</v>
      </c>
      <c r="E96" s="8">
        <f t="shared" si="17"/>
        <v>400</v>
      </c>
      <c r="F96" s="7" t="s">
        <v>192</v>
      </c>
      <c r="G96" s="8"/>
      <c r="H96" s="8">
        <v>400</v>
      </c>
      <c r="I96" s="8"/>
    </row>
    <row r="97" spans="1:9" ht="30">
      <c r="A97" s="37">
        <v>75</v>
      </c>
      <c r="B97" s="38" t="s">
        <v>137</v>
      </c>
      <c r="C97" s="7">
        <v>2019</v>
      </c>
      <c r="D97" s="8">
        <f t="shared" si="16"/>
        <v>200</v>
      </c>
      <c r="E97" s="8">
        <f t="shared" si="17"/>
        <v>200</v>
      </c>
      <c r="F97" s="7" t="s">
        <v>192</v>
      </c>
      <c r="G97" s="8"/>
      <c r="H97" s="8">
        <v>200</v>
      </c>
      <c r="I97" s="8"/>
    </row>
    <row r="98" spans="1:9" ht="15" customHeight="1">
      <c r="A98" s="37">
        <v>76</v>
      </c>
      <c r="B98" s="38" t="s">
        <v>151</v>
      </c>
      <c r="C98" s="7">
        <v>2019</v>
      </c>
      <c r="D98" s="8">
        <f t="shared" si="16"/>
        <v>100</v>
      </c>
      <c r="E98" s="8">
        <f t="shared" si="17"/>
        <v>100</v>
      </c>
      <c r="F98" s="7" t="s">
        <v>192</v>
      </c>
      <c r="G98" s="8"/>
      <c r="H98" s="8">
        <v>100</v>
      </c>
      <c r="I98" s="8"/>
    </row>
    <row r="99" spans="1:9" ht="30">
      <c r="A99" s="37">
        <v>77</v>
      </c>
      <c r="B99" s="38" t="s">
        <v>102</v>
      </c>
      <c r="C99" s="7">
        <v>2019</v>
      </c>
      <c r="D99" s="8">
        <f t="shared" si="16"/>
        <v>100</v>
      </c>
      <c r="E99" s="8">
        <f t="shared" si="17"/>
        <v>100</v>
      </c>
      <c r="F99" s="7" t="s">
        <v>192</v>
      </c>
      <c r="G99" s="8"/>
      <c r="H99" s="8">
        <v>100</v>
      </c>
      <c r="I99" s="8"/>
    </row>
    <row r="100" spans="1:9" ht="17.25" customHeight="1">
      <c r="A100" s="37">
        <v>78</v>
      </c>
      <c r="B100" s="38" t="s">
        <v>85</v>
      </c>
      <c r="C100" s="7">
        <v>2019</v>
      </c>
      <c r="D100" s="8">
        <f t="shared" si="16"/>
        <v>100</v>
      </c>
      <c r="E100" s="8">
        <f t="shared" si="17"/>
        <v>100</v>
      </c>
      <c r="F100" s="7" t="s">
        <v>192</v>
      </c>
      <c r="G100" s="8"/>
      <c r="H100" s="8">
        <v>100</v>
      </c>
      <c r="I100" s="8"/>
    </row>
    <row r="101" spans="1:9" ht="45">
      <c r="A101" s="37">
        <v>79</v>
      </c>
      <c r="B101" s="38" t="s">
        <v>198</v>
      </c>
      <c r="C101" s="7">
        <v>2019</v>
      </c>
      <c r="D101" s="8">
        <f t="shared" si="16"/>
        <v>300</v>
      </c>
      <c r="E101" s="8">
        <f t="shared" si="17"/>
        <v>300</v>
      </c>
      <c r="F101" s="7" t="s">
        <v>192</v>
      </c>
      <c r="G101" s="8"/>
      <c r="H101" s="8">
        <v>300</v>
      </c>
      <c r="I101" s="8"/>
    </row>
    <row r="102" spans="1:9" ht="30">
      <c r="A102" s="37">
        <v>80</v>
      </c>
      <c r="B102" s="38" t="s">
        <v>145</v>
      </c>
      <c r="C102" s="7">
        <v>2019</v>
      </c>
      <c r="D102" s="8">
        <f t="shared" si="16"/>
        <v>250</v>
      </c>
      <c r="E102" s="8">
        <f t="shared" si="17"/>
        <v>250</v>
      </c>
      <c r="F102" s="7" t="s">
        <v>192</v>
      </c>
      <c r="G102" s="8"/>
      <c r="H102" s="8">
        <v>250</v>
      </c>
      <c r="I102" s="8"/>
    </row>
    <row r="103" spans="1:9" ht="19.5" customHeight="1">
      <c r="A103" s="37">
        <v>81</v>
      </c>
      <c r="B103" s="38" t="s">
        <v>199</v>
      </c>
      <c r="C103" s="7">
        <v>2019</v>
      </c>
      <c r="D103" s="8">
        <f>G103+H103+I103</f>
        <v>200</v>
      </c>
      <c r="E103" s="8">
        <f>D103</f>
        <v>200</v>
      </c>
      <c r="F103" s="7" t="s">
        <v>192</v>
      </c>
      <c r="G103" s="8"/>
      <c r="H103" s="8">
        <v>200</v>
      </c>
      <c r="I103" s="8"/>
    </row>
    <row r="104" spans="1:9" s="30" customFormat="1">
      <c r="A104" s="61" t="s">
        <v>164</v>
      </c>
      <c r="B104" s="61"/>
      <c r="C104" s="40" t="s">
        <v>191</v>
      </c>
      <c r="D104" s="18">
        <f>SUM(D88:D103)</f>
        <v>3260</v>
      </c>
      <c r="E104" s="18">
        <f t="shared" ref="E104:I104" si="18">SUM(E88:E103)</f>
        <v>3260</v>
      </c>
      <c r="F104" s="18" t="s">
        <v>191</v>
      </c>
      <c r="G104" s="18">
        <f t="shared" si="18"/>
        <v>0</v>
      </c>
      <c r="H104" s="18">
        <f t="shared" si="18"/>
        <v>3260</v>
      </c>
      <c r="I104" s="18">
        <f t="shared" si="18"/>
        <v>0</v>
      </c>
    </row>
    <row r="105" spans="1:9">
      <c r="A105" s="62" t="s">
        <v>17</v>
      </c>
      <c r="B105" s="62"/>
      <c r="C105" s="62"/>
      <c r="D105" s="62"/>
      <c r="E105" s="62"/>
      <c r="F105" s="62"/>
      <c r="G105" s="62"/>
      <c r="H105" s="62"/>
      <c r="I105" s="62"/>
    </row>
    <row r="106" spans="1:9" ht="15.75" customHeight="1">
      <c r="A106" s="37">
        <v>82</v>
      </c>
      <c r="B106" s="38" t="s">
        <v>30</v>
      </c>
      <c r="C106" s="7">
        <v>2019</v>
      </c>
      <c r="D106" s="8">
        <f>G106+H106+I106</f>
        <v>250</v>
      </c>
      <c r="E106" s="8">
        <f>D106</f>
        <v>250</v>
      </c>
      <c r="F106" s="7" t="s">
        <v>192</v>
      </c>
      <c r="G106" s="8"/>
      <c r="H106" s="8">
        <v>250</v>
      </c>
      <c r="I106" s="8"/>
    </row>
    <row r="107" spans="1:9" ht="33.75" customHeight="1">
      <c r="A107" s="37">
        <v>83</v>
      </c>
      <c r="B107" s="38" t="s">
        <v>34</v>
      </c>
      <c r="C107" s="7">
        <v>2019</v>
      </c>
      <c r="D107" s="8">
        <f t="shared" ref="D107:D113" si="19">G107+H107+I107</f>
        <v>250</v>
      </c>
      <c r="E107" s="8">
        <f t="shared" ref="E107:E113" si="20">D107</f>
        <v>250</v>
      </c>
      <c r="F107" s="7" t="s">
        <v>192</v>
      </c>
      <c r="G107" s="8"/>
      <c r="H107" s="8">
        <v>250</v>
      </c>
      <c r="I107" s="8"/>
    </row>
    <row r="108" spans="1:9" ht="30">
      <c r="A108" s="37">
        <v>84</v>
      </c>
      <c r="B108" s="38" t="s">
        <v>31</v>
      </c>
      <c r="C108" s="7" t="s">
        <v>193</v>
      </c>
      <c r="D108" s="8">
        <f t="shared" si="19"/>
        <v>1500</v>
      </c>
      <c r="E108" s="8">
        <f t="shared" si="20"/>
        <v>1500</v>
      </c>
      <c r="F108" s="7" t="s">
        <v>192</v>
      </c>
      <c r="G108" s="8">
        <v>750</v>
      </c>
      <c r="H108" s="8">
        <v>750</v>
      </c>
      <c r="I108" s="8"/>
    </row>
    <row r="109" spans="1:9" ht="17.25" customHeight="1">
      <c r="A109" s="37">
        <v>85</v>
      </c>
      <c r="B109" s="38" t="s">
        <v>189</v>
      </c>
      <c r="C109" s="7" t="s">
        <v>193</v>
      </c>
      <c r="D109" s="8">
        <f t="shared" si="19"/>
        <v>1500</v>
      </c>
      <c r="E109" s="8">
        <f t="shared" si="20"/>
        <v>1500</v>
      </c>
      <c r="F109" s="7" t="s">
        <v>192</v>
      </c>
      <c r="G109" s="8">
        <v>750</v>
      </c>
      <c r="H109" s="8">
        <v>750</v>
      </c>
      <c r="I109" s="8"/>
    </row>
    <row r="110" spans="1:9" ht="17.25" customHeight="1">
      <c r="A110" s="37">
        <v>86</v>
      </c>
      <c r="B110" s="38" t="s">
        <v>141</v>
      </c>
      <c r="C110" s="7">
        <v>2019</v>
      </c>
      <c r="D110" s="8">
        <f t="shared" si="19"/>
        <v>250</v>
      </c>
      <c r="E110" s="8">
        <f t="shared" si="20"/>
        <v>250</v>
      </c>
      <c r="F110" s="7" t="s">
        <v>192</v>
      </c>
      <c r="G110" s="8"/>
      <c r="H110" s="8">
        <v>250</v>
      </c>
      <c r="I110" s="8"/>
    </row>
    <row r="111" spans="1:9" ht="30">
      <c r="A111" s="37">
        <v>87</v>
      </c>
      <c r="B111" s="38" t="s">
        <v>187</v>
      </c>
      <c r="C111" s="7">
        <v>2019</v>
      </c>
      <c r="D111" s="9">
        <f t="shared" si="19"/>
        <v>5754.3860000000004</v>
      </c>
      <c r="E111" s="9">
        <f t="shared" si="20"/>
        <v>5754.3860000000004</v>
      </c>
      <c r="F111" s="7" t="s">
        <v>192</v>
      </c>
      <c r="G111" s="7">
        <v>5178.9470000000001</v>
      </c>
      <c r="H111" s="7">
        <v>575.43899999999996</v>
      </c>
      <c r="I111" s="7"/>
    </row>
    <row r="112" spans="1:9" ht="15.75" customHeight="1">
      <c r="A112" s="37">
        <v>88</v>
      </c>
      <c r="B112" s="38" t="s">
        <v>188</v>
      </c>
      <c r="C112" s="7">
        <v>2019</v>
      </c>
      <c r="D112" s="8">
        <f t="shared" si="19"/>
        <v>50</v>
      </c>
      <c r="E112" s="8">
        <f t="shared" si="20"/>
        <v>50</v>
      </c>
      <c r="F112" s="7" t="s">
        <v>192</v>
      </c>
      <c r="G112" s="7"/>
      <c r="H112" s="8">
        <v>50</v>
      </c>
      <c r="I112" s="7"/>
    </row>
    <row r="113" spans="1:9" ht="30" customHeight="1">
      <c r="A113" s="37">
        <v>89</v>
      </c>
      <c r="B113" s="38" t="s">
        <v>133</v>
      </c>
      <c r="C113" s="7">
        <v>2019</v>
      </c>
      <c r="D113" s="8">
        <f t="shared" si="19"/>
        <v>500</v>
      </c>
      <c r="E113" s="8">
        <f t="shared" si="20"/>
        <v>500</v>
      </c>
      <c r="F113" s="7" t="s">
        <v>192</v>
      </c>
      <c r="G113" s="7"/>
      <c r="H113" s="8">
        <v>500</v>
      </c>
      <c r="I113" s="7"/>
    </row>
    <row r="114" spans="1:9" s="4" customFormat="1">
      <c r="A114" s="62" t="s">
        <v>165</v>
      </c>
      <c r="B114" s="62"/>
      <c r="C114" s="19" t="s">
        <v>191</v>
      </c>
      <c r="D114" s="21">
        <f>SUM(D106:D113)</f>
        <v>10054.386</v>
      </c>
      <c r="E114" s="21">
        <f t="shared" ref="E114:I114" si="21">SUM(E106:E113)</f>
        <v>10054.386</v>
      </c>
      <c r="F114" s="21" t="s">
        <v>191</v>
      </c>
      <c r="G114" s="21">
        <f t="shared" si="21"/>
        <v>6678.9470000000001</v>
      </c>
      <c r="H114" s="21">
        <f t="shared" si="21"/>
        <v>3375.4389999999999</v>
      </c>
      <c r="I114" s="20">
        <f t="shared" si="21"/>
        <v>0</v>
      </c>
    </row>
    <row r="115" spans="1:9">
      <c r="A115" s="63" t="s">
        <v>18</v>
      </c>
      <c r="B115" s="63"/>
      <c r="C115" s="63"/>
      <c r="D115" s="63"/>
      <c r="E115" s="63"/>
      <c r="F115" s="63"/>
      <c r="G115" s="63"/>
      <c r="H115" s="63"/>
      <c r="I115" s="63"/>
    </row>
    <row r="116" spans="1:9" ht="15.75" customHeight="1">
      <c r="A116" s="37">
        <v>90</v>
      </c>
      <c r="B116" s="38" t="s">
        <v>103</v>
      </c>
      <c r="C116" s="7">
        <v>2019</v>
      </c>
      <c r="D116" s="8">
        <f>G116+H116+I116</f>
        <v>75</v>
      </c>
      <c r="E116" s="8">
        <f>D116</f>
        <v>75</v>
      </c>
      <c r="F116" s="7" t="s">
        <v>192</v>
      </c>
      <c r="G116" s="7"/>
      <c r="H116" s="8">
        <v>75</v>
      </c>
      <c r="I116" s="7"/>
    </row>
    <row r="117" spans="1:9" ht="45">
      <c r="A117" s="37">
        <v>91</v>
      </c>
      <c r="B117" s="38" t="s">
        <v>35</v>
      </c>
      <c r="C117" s="7" t="s">
        <v>193</v>
      </c>
      <c r="D117" s="8">
        <f>G117+H117+I117</f>
        <v>5000</v>
      </c>
      <c r="E117" s="8">
        <f>D117</f>
        <v>5000</v>
      </c>
      <c r="F117" s="7" t="s">
        <v>192</v>
      </c>
      <c r="G117" s="8">
        <v>4500</v>
      </c>
      <c r="H117" s="8">
        <v>500</v>
      </c>
      <c r="I117" s="8"/>
    </row>
    <row r="118" spans="1:9" ht="43.5" customHeight="1">
      <c r="A118" s="37">
        <v>92</v>
      </c>
      <c r="B118" s="38" t="s">
        <v>39</v>
      </c>
      <c r="C118" s="7" t="s">
        <v>193</v>
      </c>
      <c r="D118" s="8">
        <f>G118+H118+I118</f>
        <v>5000</v>
      </c>
      <c r="E118" s="8">
        <f>D118</f>
        <v>5000</v>
      </c>
      <c r="F118" s="7" t="s">
        <v>192</v>
      </c>
      <c r="G118" s="8">
        <v>4500</v>
      </c>
      <c r="H118" s="8">
        <v>500</v>
      </c>
      <c r="I118" s="8"/>
    </row>
    <row r="119" spans="1:9">
      <c r="A119" s="63" t="s">
        <v>166</v>
      </c>
      <c r="B119" s="63"/>
      <c r="C119" s="22" t="s">
        <v>191</v>
      </c>
      <c r="D119" s="23">
        <f>SUM(D116:D118)</f>
        <v>10075</v>
      </c>
      <c r="E119" s="23">
        <f>SUM(E116:E118)</f>
        <v>10075</v>
      </c>
      <c r="F119" s="23" t="s">
        <v>191</v>
      </c>
      <c r="G119" s="23">
        <f t="shared" ref="G119:I119" si="22">SUM(G116:G118)</f>
        <v>9000</v>
      </c>
      <c r="H119" s="23">
        <f t="shared" si="22"/>
        <v>1075</v>
      </c>
      <c r="I119" s="23">
        <f t="shared" si="22"/>
        <v>0</v>
      </c>
    </row>
    <row r="120" spans="1:9">
      <c r="A120" s="64" t="s">
        <v>19</v>
      </c>
      <c r="B120" s="64"/>
      <c r="C120" s="64"/>
      <c r="D120" s="64"/>
      <c r="E120" s="64"/>
      <c r="F120" s="64"/>
      <c r="G120" s="64"/>
      <c r="H120" s="64"/>
      <c r="I120" s="64"/>
    </row>
    <row r="121" spans="1:9" ht="30">
      <c r="A121" s="37">
        <v>93</v>
      </c>
      <c r="B121" s="38" t="s">
        <v>54</v>
      </c>
      <c r="C121" s="7">
        <v>2019</v>
      </c>
      <c r="D121" s="8">
        <f>G121+H121+I121</f>
        <v>800</v>
      </c>
      <c r="E121" s="8">
        <f>D121</f>
        <v>800</v>
      </c>
      <c r="F121" s="7" t="s">
        <v>192</v>
      </c>
      <c r="G121" s="8"/>
      <c r="H121" s="8">
        <v>800</v>
      </c>
      <c r="I121" s="8"/>
    </row>
    <row r="122" spans="1:9" ht="30">
      <c r="A122" s="37">
        <v>94</v>
      </c>
      <c r="B122" s="38" t="s">
        <v>53</v>
      </c>
      <c r="C122" s="7">
        <v>2019</v>
      </c>
      <c r="D122" s="8">
        <f t="shared" ref="D122:D167" si="23">G122+H122+I122</f>
        <v>300</v>
      </c>
      <c r="E122" s="8">
        <f t="shared" ref="E122:E167" si="24">D122</f>
        <v>300</v>
      </c>
      <c r="F122" s="7" t="s">
        <v>192</v>
      </c>
      <c r="G122" s="8"/>
      <c r="H122" s="8">
        <v>300</v>
      </c>
      <c r="I122" s="8"/>
    </row>
    <row r="123" spans="1:9" ht="30">
      <c r="A123" s="37">
        <v>95</v>
      </c>
      <c r="B123" s="38" t="s">
        <v>56</v>
      </c>
      <c r="C123" s="7">
        <v>2019</v>
      </c>
      <c r="D123" s="8">
        <f t="shared" si="23"/>
        <v>320</v>
      </c>
      <c r="E123" s="8">
        <f t="shared" si="24"/>
        <v>320</v>
      </c>
      <c r="F123" s="7" t="s">
        <v>192</v>
      </c>
      <c r="G123" s="8"/>
      <c r="H123" s="8">
        <v>320</v>
      </c>
      <c r="I123" s="8"/>
    </row>
    <row r="124" spans="1:9" ht="30">
      <c r="A124" s="37">
        <v>96</v>
      </c>
      <c r="B124" s="38" t="s">
        <v>57</v>
      </c>
      <c r="C124" s="7">
        <v>2019</v>
      </c>
      <c r="D124" s="8">
        <f t="shared" si="23"/>
        <v>50</v>
      </c>
      <c r="E124" s="8">
        <f t="shared" si="24"/>
        <v>50</v>
      </c>
      <c r="F124" s="7" t="s">
        <v>192</v>
      </c>
      <c r="G124" s="8"/>
      <c r="H124" s="8">
        <v>50</v>
      </c>
      <c r="I124" s="8"/>
    </row>
    <row r="125" spans="1:9" ht="30">
      <c r="A125" s="37">
        <v>97</v>
      </c>
      <c r="B125" s="38" t="s">
        <v>59</v>
      </c>
      <c r="C125" s="7">
        <v>2019</v>
      </c>
      <c r="D125" s="8">
        <f t="shared" si="23"/>
        <v>600</v>
      </c>
      <c r="E125" s="8">
        <f t="shared" si="24"/>
        <v>600</v>
      </c>
      <c r="F125" s="7" t="s">
        <v>192</v>
      </c>
      <c r="G125" s="8"/>
      <c r="H125" s="8">
        <v>600</v>
      </c>
      <c r="I125" s="8"/>
    </row>
    <row r="126" spans="1:9" ht="17.25" customHeight="1">
      <c r="A126" s="37">
        <v>98</v>
      </c>
      <c r="B126" s="38" t="s">
        <v>60</v>
      </c>
      <c r="C126" s="7">
        <v>2019</v>
      </c>
      <c r="D126" s="8">
        <f t="shared" si="23"/>
        <v>15</v>
      </c>
      <c r="E126" s="8">
        <f t="shared" si="24"/>
        <v>15</v>
      </c>
      <c r="F126" s="7" t="s">
        <v>192</v>
      </c>
      <c r="G126" s="8"/>
      <c r="H126" s="8">
        <v>15</v>
      </c>
      <c r="I126" s="8"/>
    </row>
    <row r="127" spans="1:9" ht="15.75" customHeight="1">
      <c r="A127" s="37">
        <v>99</v>
      </c>
      <c r="B127" s="38" t="s">
        <v>62</v>
      </c>
      <c r="C127" s="7">
        <v>2019</v>
      </c>
      <c r="D127" s="8">
        <f t="shared" si="23"/>
        <v>15</v>
      </c>
      <c r="E127" s="8">
        <f t="shared" si="24"/>
        <v>15</v>
      </c>
      <c r="F127" s="7" t="s">
        <v>192</v>
      </c>
      <c r="G127" s="8"/>
      <c r="H127" s="8">
        <v>15</v>
      </c>
      <c r="I127" s="8"/>
    </row>
    <row r="128" spans="1:9" ht="18" customHeight="1">
      <c r="A128" s="37">
        <v>100</v>
      </c>
      <c r="B128" s="38" t="s">
        <v>61</v>
      </c>
      <c r="C128" s="7">
        <v>2019</v>
      </c>
      <c r="D128" s="8">
        <f t="shared" si="23"/>
        <v>15</v>
      </c>
      <c r="E128" s="8">
        <f t="shared" si="24"/>
        <v>15</v>
      </c>
      <c r="F128" s="7" t="s">
        <v>192</v>
      </c>
      <c r="G128" s="8"/>
      <c r="H128" s="8">
        <v>15</v>
      </c>
      <c r="I128" s="8"/>
    </row>
    <row r="129" spans="1:9" ht="15.75" customHeight="1">
      <c r="A129" s="37">
        <v>101</v>
      </c>
      <c r="B129" s="38" t="s">
        <v>63</v>
      </c>
      <c r="C129" s="7">
        <v>2019</v>
      </c>
      <c r="D129" s="8">
        <f t="shared" si="23"/>
        <v>45</v>
      </c>
      <c r="E129" s="8">
        <f t="shared" si="24"/>
        <v>45</v>
      </c>
      <c r="F129" s="7" t="s">
        <v>192</v>
      </c>
      <c r="G129" s="8"/>
      <c r="H129" s="8">
        <v>45</v>
      </c>
      <c r="I129" s="8"/>
    </row>
    <row r="130" spans="1:9" ht="15" customHeight="1">
      <c r="A130" s="37">
        <v>102</v>
      </c>
      <c r="B130" s="38" t="s">
        <v>64</v>
      </c>
      <c r="C130" s="7">
        <v>2019</v>
      </c>
      <c r="D130" s="8">
        <f t="shared" si="23"/>
        <v>200</v>
      </c>
      <c r="E130" s="8">
        <f t="shared" si="24"/>
        <v>200</v>
      </c>
      <c r="F130" s="7" t="s">
        <v>192</v>
      </c>
      <c r="G130" s="8"/>
      <c r="H130" s="8">
        <v>200</v>
      </c>
      <c r="I130" s="8"/>
    </row>
    <row r="131" spans="1:9" ht="30">
      <c r="A131" s="37">
        <v>103</v>
      </c>
      <c r="B131" s="38" t="s">
        <v>65</v>
      </c>
      <c r="C131" s="7">
        <v>2019</v>
      </c>
      <c r="D131" s="8">
        <f t="shared" si="23"/>
        <v>100</v>
      </c>
      <c r="E131" s="8">
        <f t="shared" si="24"/>
        <v>100</v>
      </c>
      <c r="F131" s="7" t="s">
        <v>192</v>
      </c>
      <c r="G131" s="8"/>
      <c r="H131" s="8">
        <v>100</v>
      </c>
      <c r="I131" s="8"/>
    </row>
    <row r="132" spans="1:9" ht="30">
      <c r="A132" s="37">
        <v>104</v>
      </c>
      <c r="B132" s="38" t="s">
        <v>66</v>
      </c>
      <c r="C132" s="7">
        <v>2019</v>
      </c>
      <c r="D132" s="8">
        <f t="shared" si="23"/>
        <v>100</v>
      </c>
      <c r="E132" s="8">
        <f t="shared" si="24"/>
        <v>100</v>
      </c>
      <c r="F132" s="7" t="s">
        <v>192</v>
      </c>
      <c r="G132" s="8"/>
      <c r="H132" s="8">
        <v>100</v>
      </c>
      <c r="I132" s="8"/>
    </row>
    <row r="133" spans="1:9" ht="17.25" customHeight="1">
      <c r="A133" s="37">
        <v>105</v>
      </c>
      <c r="B133" s="38" t="s">
        <v>67</v>
      </c>
      <c r="C133" s="7">
        <v>2019</v>
      </c>
      <c r="D133" s="8">
        <f t="shared" si="23"/>
        <v>100</v>
      </c>
      <c r="E133" s="8">
        <f t="shared" si="24"/>
        <v>100</v>
      </c>
      <c r="F133" s="7" t="s">
        <v>192</v>
      </c>
      <c r="G133" s="8"/>
      <c r="H133" s="8">
        <v>100</v>
      </c>
      <c r="I133" s="8"/>
    </row>
    <row r="134" spans="1:9" ht="30">
      <c r="A134" s="37">
        <v>106</v>
      </c>
      <c r="B134" s="38" t="s">
        <v>68</v>
      </c>
      <c r="C134" s="7">
        <v>2019</v>
      </c>
      <c r="D134" s="8">
        <f t="shared" si="23"/>
        <v>10</v>
      </c>
      <c r="E134" s="8">
        <f t="shared" si="24"/>
        <v>10</v>
      </c>
      <c r="F134" s="7" t="s">
        <v>192</v>
      </c>
      <c r="G134" s="8"/>
      <c r="H134" s="8">
        <v>10</v>
      </c>
      <c r="I134" s="8"/>
    </row>
    <row r="135" spans="1:9" ht="30">
      <c r="A135" s="37">
        <v>107</v>
      </c>
      <c r="B135" s="38" t="s">
        <v>69</v>
      </c>
      <c r="C135" s="7">
        <v>2019</v>
      </c>
      <c r="D135" s="8">
        <f t="shared" si="23"/>
        <v>200</v>
      </c>
      <c r="E135" s="8">
        <f t="shared" si="24"/>
        <v>200</v>
      </c>
      <c r="F135" s="7" t="s">
        <v>192</v>
      </c>
      <c r="G135" s="8"/>
      <c r="H135" s="8">
        <v>200</v>
      </c>
      <c r="I135" s="8"/>
    </row>
    <row r="136" spans="1:9" ht="30.75" customHeight="1">
      <c r="A136" s="37">
        <v>108</v>
      </c>
      <c r="B136" s="38" t="s">
        <v>71</v>
      </c>
      <c r="C136" s="7">
        <v>2019</v>
      </c>
      <c r="D136" s="8">
        <f t="shared" si="23"/>
        <v>100</v>
      </c>
      <c r="E136" s="8">
        <f t="shared" si="24"/>
        <v>100</v>
      </c>
      <c r="F136" s="7" t="s">
        <v>192</v>
      </c>
      <c r="G136" s="8"/>
      <c r="H136" s="8">
        <v>100</v>
      </c>
      <c r="I136" s="8"/>
    </row>
    <row r="137" spans="1:9" ht="30">
      <c r="A137" s="37">
        <v>109</v>
      </c>
      <c r="B137" s="38" t="s">
        <v>72</v>
      </c>
      <c r="C137" s="7">
        <v>2019</v>
      </c>
      <c r="D137" s="8">
        <f t="shared" si="23"/>
        <v>1000</v>
      </c>
      <c r="E137" s="8">
        <f t="shared" si="24"/>
        <v>1000</v>
      </c>
      <c r="F137" s="7" t="s">
        <v>192</v>
      </c>
      <c r="G137" s="8"/>
      <c r="H137" s="8">
        <v>1000</v>
      </c>
      <c r="I137" s="8"/>
    </row>
    <row r="138" spans="1:9" ht="47.25" customHeight="1">
      <c r="A138" s="37">
        <v>110</v>
      </c>
      <c r="B138" s="38" t="s">
        <v>73</v>
      </c>
      <c r="C138" s="7">
        <v>2019</v>
      </c>
      <c r="D138" s="8">
        <f t="shared" si="23"/>
        <v>100</v>
      </c>
      <c r="E138" s="8">
        <f t="shared" si="24"/>
        <v>100</v>
      </c>
      <c r="F138" s="7" t="s">
        <v>192</v>
      </c>
      <c r="G138" s="8"/>
      <c r="H138" s="8">
        <v>100</v>
      </c>
      <c r="I138" s="8"/>
    </row>
    <row r="139" spans="1:9" ht="45">
      <c r="A139" s="37">
        <v>111</v>
      </c>
      <c r="B139" s="38" t="s">
        <v>200</v>
      </c>
      <c r="C139" s="7">
        <v>2019</v>
      </c>
      <c r="D139" s="8">
        <f t="shared" si="23"/>
        <v>100</v>
      </c>
      <c r="E139" s="8">
        <f t="shared" si="24"/>
        <v>100</v>
      </c>
      <c r="F139" s="7" t="s">
        <v>192</v>
      </c>
      <c r="G139" s="8"/>
      <c r="H139" s="8">
        <v>100</v>
      </c>
      <c r="I139" s="8"/>
    </row>
    <row r="140" spans="1:9" ht="15" customHeight="1">
      <c r="A140" s="37">
        <v>112</v>
      </c>
      <c r="B140" s="38" t="s">
        <v>78</v>
      </c>
      <c r="C140" s="7">
        <v>2019</v>
      </c>
      <c r="D140" s="8">
        <f t="shared" si="23"/>
        <v>200</v>
      </c>
      <c r="E140" s="8">
        <f t="shared" si="24"/>
        <v>200</v>
      </c>
      <c r="F140" s="7" t="s">
        <v>192</v>
      </c>
      <c r="G140" s="8"/>
      <c r="H140" s="8">
        <v>200</v>
      </c>
      <c r="I140" s="8"/>
    </row>
    <row r="141" spans="1:9" ht="18" customHeight="1">
      <c r="A141" s="37">
        <v>113</v>
      </c>
      <c r="B141" s="38" t="s">
        <v>101</v>
      </c>
      <c r="C141" s="7">
        <v>2019</v>
      </c>
      <c r="D141" s="8">
        <f t="shared" si="23"/>
        <v>40</v>
      </c>
      <c r="E141" s="8">
        <f t="shared" si="24"/>
        <v>40</v>
      </c>
      <c r="F141" s="7" t="s">
        <v>192</v>
      </c>
      <c r="G141" s="8"/>
      <c r="H141" s="8">
        <v>40</v>
      </c>
      <c r="I141" s="8"/>
    </row>
    <row r="142" spans="1:9" ht="15.75" customHeight="1">
      <c r="A142" s="37">
        <v>114</v>
      </c>
      <c r="B142" s="38" t="s">
        <v>99</v>
      </c>
      <c r="C142" s="7">
        <v>2019</v>
      </c>
      <c r="D142" s="8">
        <f t="shared" si="23"/>
        <v>100</v>
      </c>
      <c r="E142" s="8">
        <f t="shared" si="24"/>
        <v>100</v>
      </c>
      <c r="F142" s="7" t="s">
        <v>192</v>
      </c>
      <c r="G142" s="8"/>
      <c r="H142" s="8">
        <v>100</v>
      </c>
      <c r="I142" s="8"/>
    </row>
    <row r="143" spans="1:9" ht="30">
      <c r="A143" s="37">
        <v>115</v>
      </c>
      <c r="B143" s="38" t="s">
        <v>100</v>
      </c>
      <c r="C143" s="7">
        <v>2019</v>
      </c>
      <c r="D143" s="8">
        <f t="shared" si="23"/>
        <v>300</v>
      </c>
      <c r="E143" s="8">
        <f t="shared" si="24"/>
        <v>300</v>
      </c>
      <c r="F143" s="7" t="s">
        <v>192</v>
      </c>
      <c r="G143" s="8"/>
      <c r="H143" s="8">
        <v>300</v>
      </c>
      <c r="I143" s="8"/>
    </row>
    <row r="144" spans="1:9" ht="19.5" customHeight="1">
      <c r="A144" s="37">
        <v>116</v>
      </c>
      <c r="B144" s="38" t="s">
        <v>104</v>
      </c>
      <c r="C144" s="7">
        <v>2019</v>
      </c>
      <c r="D144" s="8">
        <f t="shared" si="23"/>
        <v>100</v>
      </c>
      <c r="E144" s="8">
        <f t="shared" si="24"/>
        <v>100</v>
      </c>
      <c r="F144" s="7" t="s">
        <v>192</v>
      </c>
      <c r="G144" s="8"/>
      <c r="H144" s="8">
        <v>100</v>
      </c>
      <c r="I144" s="8"/>
    </row>
    <row r="145" spans="1:9" ht="30">
      <c r="A145" s="37">
        <v>117</v>
      </c>
      <c r="B145" s="38" t="s">
        <v>105</v>
      </c>
      <c r="C145" s="7">
        <v>2019</v>
      </c>
      <c r="D145" s="8">
        <f t="shared" si="23"/>
        <v>50</v>
      </c>
      <c r="E145" s="8">
        <f t="shared" si="24"/>
        <v>50</v>
      </c>
      <c r="F145" s="7" t="s">
        <v>192</v>
      </c>
      <c r="G145" s="8"/>
      <c r="H145" s="8">
        <v>50</v>
      </c>
      <c r="I145" s="8"/>
    </row>
    <row r="146" spans="1:9" ht="45">
      <c r="A146" s="37">
        <v>118</v>
      </c>
      <c r="B146" s="38" t="s">
        <v>107</v>
      </c>
      <c r="C146" s="7">
        <v>2019</v>
      </c>
      <c r="D146" s="8">
        <f t="shared" si="23"/>
        <v>200</v>
      </c>
      <c r="E146" s="8">
        <f t="shared" si="24"/>
        <v>200</v>
      </c>
      <c r="F146" s="7" t="s">
        <v>192</v>
      </c>
      <c r="G146" s="8"/>
      <c r="H146" s="8">
        <v>200</v>
      </c>
      <c r="I146" s="8"/>
    </row>
    <row r="147" spans="1:9" ht="30">
      <c r="A147" s="37">
        <v>119</v>
      </c>
      <c r="B147" s="38" t="s">
        <v>108</v>
      </c>
      <c r="C147" s="7">
        <v>2019</v>
      </c>
      <c r="D147" s="8">
        <f t="shared" si="23"/>
        <v>100</v>
      </c>
      <c r="E147" s="8">
        <f t="shared" si="24"/>
        <v>100</v>
      </c>
      <c r="F147" s="7" t="s">
        <v>192</v>
      </c>
      <c r="G147" s="8"/>
      <c r="H147" s="8">
        <v>100</v>
      </c>
      <c r="I147" s="8"/>
    </row>
    <row r="148" spans="1:9" ht="19.5" customHeight="1">
      <c r="A148" s="37">
        <v>120</v>
      </c>
      <c r="B148" s="38" t="s">
        <v>79</v>
      </c>
      <c r="C148" s="7">
        <v>2019</v>
      </c>
      <c r="D148" s="8">
        <f t="shared" si="23"/>
        <v>700</v>
      </c>
      <c r="E148" s="8">
        <f t="shared" si="24"/>
        <v>700</v>
      </c>
      <c r="F148" s="7" t="s">
        <v>192</v>
      </c>
      <c r="G148" s="8"/>
      <c r="H148" s="8">
        <v>700</v>
      </c>
      <c r="I148" s="8"/>
    </row>
    <row r="149" spans="1:9" ht="18" customHeight="1">
      <c r="A149" s="37">
        <v>121</v>
      </c>
      <c r="B149" s="38" t="s">
        <v>80</v>
      </c>
      <c r="C149" s="7">
        <v>2019</v>
      </c>
      <c r="D149" s="8">
        <f t="shared" si="23"/>
        <v>800</v>
      </c>
      <c r="E149" s="8">
        <f t="shared" si="24"/>
        <v>800</v>
      </c>
      <c r="F149" s="7" t="s">
        <v>192</v>
      </c>
      <c r="G149" s="8"/>
      <c r="H149" s="8">
        <v>800</v>
      </c>
      <c r="I149" s="8"/>
    </row>
    <row r="150" spans="1:9" ht="18" customHeight="1">
      <c r="A150" s="37">
        <v>122</v>
      </c>
      <c r="B150" s="38" t="s">
        <v>84</v>
      </c>
      <c r="C150" s="7">
        <v>2019</v>
      </c>
      <c r="D150" s="8">
        <f t="shared" si="23"/>
        <v>700</v>
      </c>
      <c r="E150" s="8">
        <f t="shared" si="24"/>
        <v>700</v>
      </c>
      <c r="F150" s="7" t="s">
        <v>192</v>
      </c>
      <c r="G150" s="8"/>
      <c r="H150" s="8">
        <v>700</v>
      </c>
      <c r="I150" s="8"/>
    </row>
    <row r="151" spans="1:9" ht="30">
      <c r="A151" s="37">
        <v>123</v>
      </c>
      <c r="B151" s="38" t="s">
        <v>96</v>
      </c>
      <c r="C151" s="7">
        <v>2019</v>
      </c>
      <c r="D151" s="8">
        <f t="shared" si="23"/>
        <v>100</v>
      </c>
      <c r="E151" s="8">
        <f t="shared" si="24"/>
        <v>100</v>
      </c>
      <c r="F151" s="7" t="s">
        <v>192</v>
      </c>
      <c r="G151" s="8"/>
      <c r="H151" s="8">
        <v>100</v>
      </c>
      <c r="I151" s="8"/>
    </row>
    <row r="152" spans="1:9" ht="30">
      <c r="A152" s="37">
        <v>124</v>
      </c>
      <c r="B152" s="38" t="s">
        <v>138</v>
      </c>
      <c r="C152" s="7">
        <v>2019</v>
      </c>
      <c r="D152" s="8">
        <f t="shared" si="23"/>
        <v>150</v>
      </c>
      <c r="E152" s="8">
        <f t="shared" si="24"/>
        <v>150</v>
      </c>
      <c r="F152" s="7" t="s">
        <v>192</v>
      </c>
      <c r="G152" s="8"/>
      <c r="H152" s="8">
        <v>150</v>
      </c>
      <c r="I152" s="8"/>
    </row>
    <row r="153" spans="1:9" ht="17.25" customHeight="1">
      <c r="A153" s="37">
        <v>125</v>
      </c>
      <c r="B153" s="38" t="s">
        <v>81</v>
      </c>
      <c r="C153" s="7">
        <v>2019</v>
      </c>
      <c r="D153" s="8">
        <f t="shared" si="23"/>
        <v>30</v>
      </c>
      <c r="E153" s="8">
        <f t="shared" si="24"/>
        <v>30</v>
      </c>
      <c r="F153" s="7" t="s">
        <v>192</v>
      </c>
      <c r="G153" s="8"/>
      <c r="H153" s="8">
        <v>30</v>
      </c>
      <c r="I153" s="8"/>
    </row>
    <row r="154" spans="1:9" ht="17.25" customHeight="1">
      <c r="A154" s="37">
        <v>126</v>
      </c>
      <c r="B154" s="38" t="s">
        <v>82</v>
      </c>
      <c r="C154" s="7">
        <v>2019</v>
      </c>
      <c r="D154" s="8">
        <f t="shared" si="23"/>
        <v>250</v>
      </c>
      <c r="E154" s="8">
        <f t="shared" si="24"/>
        <v>250</v>
      </c>
      <c r="F154" s="7" t="s">
        <v>192</v>
      </c>
      <c r="G154" s="8"/>
      <c r="H154" s="8">
        <v>250</v>
      </c>
      <c r="I154" s="8"/>
    </row>
    <row r="155" spans="1:9" ht="17.25" customHeight="1">
      <c r="A155" s="37">
        <v>127</v>
      </c>
      <c r="B155" s="38" t="s">
        <v>86</v>
      </c>
      <c r="C155" s="7">
        <v>2019</v>
      </c>
      <c r="D155" s="8">
        <f t="shared" si="23"/>
        <v>60</v>
      </c>
      <c r="E155" s="8">
        <f t="shared" si="24"/>
        <v>60</v>
      </c>
      <c r="F155" s="7" t="s">
        <v>192</v>
      </c>
      <c r="G155" s="8"/>
      <c r="H155" s="8">
        <v>60</v>
      </c>
      <c r="I155" s="8"/>
    </row>
    <row r="156" spans="1:9" ht="17.25" customHeight="1">
      <c r="A156" s="37">
        <v>128</v>
      </c>
      <c r="B156" s="38" t="s">
        <v>87</v>
      </c>
      <c r="C156" s="7">
        <v>2019</v>
      </c>
      <c r="D156" s="8">
        <f t="shared" si="23"/>
        <v>15</v>
      </c>
      <c r="E156" s="8">
        <f t="shared" si="24"/>
        <v>15</v>
      </c>
      <c r="F156" s="7" t="s">
        <v>192</v>
      </c>
      <c r="G156" s="8"/>
      <c r="H156" s="8">
        <v>15</v>
      </c>
      <c r="I156" s="8"/>
    </row>
    <row r="157" spans="1:9" ht="15.75" customHeight="1">
      <c r="A157" s="37">
        <v>129</v>
      </c>
      <c r="B157" s="38" t="s">
        <v>83</v>
      </c>
      <c r="C157" s="7">
        <v>2019</v>
      </c>
      <c r="D157" s="8">
        <f t="shared" si="23"/>
        <v>15</v>
      </c>
      <c r="E157" s="8">
        <f t="shared" si="24"/>
        <v>15</v>
      </c>
      <c r="F157" s="7" t="s">
        <v>192</v>
      </c>
      <c r="G157" s="8"/>
      <c r="H157" s="8">
        <v>15</v>
      </c>
      <c r="I157" s="8"/>
    </row>
    <row r="158" spans="1:9" ht="17.25" customHeight="1">
      <c r="A158" s="37">
        <v>130</v>
      </c>
      <c r="B158" s="38" t="s">
        <v>88</v>
      </c>
      <c r="C158" s="7">
        <v>2019</v>
      </c>
      <c r="D158" s="8">
        <f t="shared" si="23"/>
        <v>30</v>
      </c>
      <c r="E158" s="8">
        <f t="shared" si="24"/>
        <v>30</v>
      </c>
      <c r="F158" s="7" t="s">
        <v>192</v>
      </c>
      <c r="G158" s="8"/>
      <c r="H158" s="8">
        <v>30</v>
      </c>
      <c r="I158" s="8"/>
    </row>
    <row r="159" spans="1:9" ht="60">
      <c r="A159" s="37">
        <v>131</v>
      </c>
      <c r="B159" s="38" t="s">
        <v>89</v>
      </c>
      <c r="C159" s="7">
        <v>2019</v>
      </c>
      <c r="D159" s="8">
        <f t="shared" si="23"/>
        <v>200</v>
      </c>
      <c r="E159" s="8">
        <f t="shared" si="24"/>
        <v>200</v>
      </c>
      <c r="F159" s="7" t="s">
        <v>192</v>
      </c>
      <c r="G159" s="8"/>
      <c r="H159" s="8">
        <v>200</v>
      </c>
      <c r="I159" s="8"/>
    </row>
    <row r="160" spans="1:9" ht="45">
      <c r="A160" s="37">
        <v>132</v>
      </c>
      <c r="B160" s="38" t="s">
        <v>201</v>
      </c>
      <c r="C160" s="7">
        <v>2019</v>
      </c>
      <c r="D160" s="8">
        <f t="shared" si="23"/>
        <v>75</v>
      </c>
      <c r="E160" s="8">
        <f t="shared" si="24"/>
        <v>75</v>
      </c>
      <c r="F160" s="7" t="s">
        <v>192</v>
      </c>
      <c r="G160" s="8"/>
      <c r="H160" s="8">
        <v>75</v>
      </c>
      <c r="I160" s="8"/>
    </row>
    <row r="161" spans="1:9" ht="30">
      <c r="A161" s="37">
        <v>133</v>
      </c>
      <c r="B161" s="38" t="s">
        <v>90</v>
      </c>
      <c r="C161" s="7">
        <v>2019</v>
      </c>
      <c r="D161" s="8">
        <f t="shared" si="23"/>
        <v>100</v>
      </c>
      <c r="E161" s="8">
        <f t="shared" si="24"/>
        <v>100</v>
      </c>
      <c r="F161" s="7" t="s">
        <v>192</v>
      </c>
      <c r="G161" s="8"/>
      <c r="H161" s="8">
        <v>100</v>
      </c>
      <c r="I161" s="8"/>
    </row>
    <row r="162" spans="1:9" ht="30">
      <c r="A162" s="37">
        <v>134</v>
      </c>
      <c r="B162" s="38" t="s">
        <v>92</v>
      </c>
      <c r="C162" s="7">
        <v>2019</v>
      </c>
      <c r="D162" s="8">
        <f t="shared" si="23"/>
        <v>500</v>
      </c>
      <c r="E162" s="8">
        <f t="shared" si="24"/>
        <v>500</v>
      </c>
      <c r="F162" s="7" t="s">
        <v>192</v>
      </c>
      <c r="G162" s="8"/>
      <c r="H162" s="8">
        <v>500</v>
      </c>
      <c r="I162" s="8"/>
    </row>
    <row r="163" spans="1:9" ht="60">
      <c r="A163" s="37">
        <v>135</v>
      </c>
      <c r="B163" s="38" t="s">
        <v>95</v>
      </c>
      <c r="C163" s="7">
        <v>2019</v>
      </c>
      <c r="D163" s="8">
        <f t="shared" si="23"/>
        <v>70</v>
      </c>
      <c r="E163" s="8">
        <f t="shared" si="24"/>
        <v>70</v>
      </c>
      <c r="F163" s="7" t="s">
        <v>192</v>
      </c>
      <c r="G163" s="8"/>
      <c r="H163" s="8">
        <v>70</v>
      </c>
      <c r="I163" s="8"/>
    </row>
    <row r="164" spans="1:9" ht="30">
      <c r="A164" s="37">
        <v>136</v>
      </c>
      <c r="B164" s="38" t="s">
        <v>93</v>
      </c>
      <c r="C164" s="7">
        <v>2019</v>
      </c>
      <c r="D164" s="8">
        <f t="shared" si="23"/>
        <v>200</v>
      </c>
      <c r="E164" s="8">
        <f t="shared" si="24"/>
        <v>200</v>
      </c>
      <c r="F164" s="7" t="s">
        <v>192</v>
      </c>
      <c r="G164" s="8"/>
      <c r="H164" s="8">
        <v>200</v>
      </c>
      <c r="I164" s="8"/>
    </row>
    <row r="165" spans="1:9" ht="30">
      <c r="A165" s="37">
        <v>137</v>
      </c>
      <c r="B165" s="38" t="s">
        <v>134</v>
      </c>
      <c r="C165" s="7">
        <v>2019</v>
      </c>
      <c r="D165" s="8">
        <f t="shared" si="23"/>
        <v>100</v>
      </c>
      <c r="E165" s="8">
        <f t="shared" si="24"/>
        <v>100</v>
      </c>
      <c r="F165" s="7" t="s">
        <v>192</v>
      </c>
      <c r="G165" s="8"/>
      <c r="H165" s="8">
        <v>100</v>
      </c>
      <c r="I165" s="8"/>
    </row>
    <row r="166" spans="1:9" ht="30">
      <c r="A166" s="37">
        <v>138</v>
      </c>
      <c r="B166" s="38" t="s">
        <v>202</v>
      </c>
      <c r="C166" s="7">
        <v>2019</v>
      </c>
      <c r="D166" s="8">
        <f t="shared" si="23"/>
        <v>450</v>
      </c>
      <c r="E166" s="8">
        <f t="shared" si="24"/>
        <v>450</v>
      </c>
      <c r="F166" s="7" t="s">
        <v>192</v>
      </c>
      <c r="G166" s="8">
        <v>450</v>
      </c>
      <c r="H166" s="8"/>
      <c r="I166" s="8"/>
    </row>
    <row r="167" spans="1:9" ht="18" customHeight="1">
      <c r="A167" s="37">
        <v>139</v>
      </c>
      <c r="B167" s="38" t="s">
        <v>146</v>
      </c>
      <c r="C167" s="7">
        <v>2019</v>
      </c>
      <c r="D167" s="8">
        <f t="shared" si="23"/>
        <v>240</v>
      </c>
      <c r="E167" s="8">
        <f t="shared" si="24"/>
        <v>240</v>
      </c>
      <c r="F167" s="7" t="s">
        <v>192</v>
      </c>
      <c r="G167" s="8"/>
      <c r="H167" s="8">
        <v>240</v>
      </c>
      <c r="I167" s="8"/>
    </row>
    <row r="168" spans="1:9">
      <c r="A168" s="64" t="s">
        <v>167</v>
      </c>
      <c r="B168" s="64"/>
      <c r="C168" s="24" t="s">
        <v>191</v>
      </c>
      <c r="D168" s="25">
        <f>SUM(D121:D167)</f>
        <v>10045</v>
      </c>
      <c r="E168" s="25">
        <f t="shared" ref="E168:I168" si="25">SUM(E121:E167)</f>
        <v>10045</v>
      </c>
      <c r="F168" s="25" t="s">
        <v>191</v>
      </c>
      <c r="G168" s="25">
        <f t="shared" si="25"/>
        <v>450</v>
      </c>
      <c r="H168" s="25">
        <f t="shared" si="25"/>
        <v>9595</v>
      </c>
      <c r="I168" s="25">
        <f t="shared" si="25"/>
        <v>0</v>
      </c>
    </row>
    <row r="169" spans="1:9" ht="15" customHeight="1">
      <c r="A169" s="59" t="s">
        <v>21</v>
      </c>
      <c r="B169" s="59"/>
      <c r="C169" s="59"/>
      <c r="D169" s="59"/>
      <c r="E169" s="59"/>
      <c r="F169" s="59"/>
      <c r="G169" s="59"/>
      <c r="H169" s="59"/>
      <c r="I169" s="59"/>
    </row>
    <row r="170" spans="1:9" ht="15.75" customHeight="1">
      <c r="A170" s="37">
        <v>140</v>
      </c>
      <c r="B170" s="38" t="s">
        <v>22</v>
      </c>
      <c r="C170" s="7">
        <v>2019</v>
      </c>
      <c r="D170" s="8">
        <f>G170+H170+I170</f>
        <v>100</v>
      </c>
      <c r="E170" s="8">
        <f>D170</f>
        <v>100</v>
      </c>
      <c r="F170" s="7" t="s">
        <v>192</v>
      </c>
      <c r="G170" s="8"/>
      <c r="H170" s="8">
        <v>100</v>
      </c>
      <c r="I170" s="8"/>
    </row>
    <row r="171" spans="1:9" ht="15.75" customHeight="1">
      <c r="A171" s="37">
        <v>141</v>
      </c>
      <c r="B171" s="38" t="s">
        <v>26</v>
      </c>
      <c r="C171" s="7">
        <v>2019</v>
      </c>
      <c r="D171" s="8">
        <f t="shared" ref="D171:D185" si="26">G171+H171+I171</f>
        <v>80</v>
      </c>
      <c r="E171" s="8">
        <f t="shared" ref="E171:E185" si="27">D171</f>
        <v>80</v>
      </c>
      <c r="F171" s="7" t="s">
        <v>192</v>
      </c>
      <c r="G171" s="8"/>
      <c r="H171" s="8">
        <v>80</v>
      </c>
      <c r="I171" s="8"/>
    </row>
    <row r="172" spans="1:9" ht="30">
      <c r="A172" s="37">
        <v>142</v>
      </c>
      <c r="B172" s="38" t="s">
        <v>45</v>
      </c>
      <c r="C172" s="7">
        <v>2019</v>
      </c>
      <c r="D172" s="8">
        <f t="shared" si="26"/>
        <v>50</v>
      </c>
      <c r="E172" s="8">
        <f t="shared" si="27"/>
        <v>50</v>
      </c>
      <c r="F172" s="7" t="s">
        <v>192</v>
      </c>
      <c r="G172" s="8"/>
      <c r="H172" s="8">
        <v>50</v>
      </c>
      <c r="I172" s="8"/>
    </row>
    <row r="173" spans="1:9" ht="15.75" customHeight="1">
      <c r="A173" s="37">
        <v>143</v>
      </c>
      <c r="B173" s="38" t="s">
        <v>142</v>
      </c>
      <c r="C173" s="7">
        <v>2019</v>
      </c>
      <c r="D173" s="8">
        <f t="shared" si="26"/>
        <v>20</v>
      </c>
      <c r="E173" s="8">
        <f t="shared" si="27"/>
        <v>20</v>
      </c>
      <c r="F173" s="7" t="s">
        <v>192</v>
      </c>
      <c r="G173" s="8"/>
      <c r="H173" s="8">
        <v>20</v>
      </c>
      <c r="I173" s="8"/>
    </row>
    <row r="174" spans="1:9" ht="30.75" customHeight="1">
      <c r="A174" s="37">
        <v>144</v>
      </c>
      <c r="B174" s="38" t="s">
        <v>143</v>
      </c>
      <c r="C174" s="7">
        <v>2019</v>
      </c>
      <c r="D174" s="8">
        <f t="shared" si="26"/>
        <v>30</v>
      </c>
      <c r="E174" s="8">
        <f t="shared" si="27"/>
        <v>30</v>
      </c>
      <c r="F174" s="7" t="s">
        <v>192</v>
      </c>
      <c r="G174" s="8"/>
      <c r="H174" s="8">
        <v>30</v>
      </c>
      <c r="I174" s="8"/>
    </row>
    <row r="175" spans="1:9" ht="30">
      <c r="A175" s="37">
        <v>145</v>
      </c>
      <c r="B175" s="38" t="s">
        <v>25</v>
      </c>
      <c r="C175" s="7">
        <v>2019</v>
      </c>
      <c r="D175" s="8">
        <f t="shared" si="26"/>
        <v>10</v>
      </c>
      <c r="E175" s="8">
        <f t="shared" si="27"/>
        <v>10</v>
      </c>
      <c r="F175" s="7" t="s">
        <v>192</v>
      </c>
      <c r="G175" s="8"/>
      <c r="H175" s="8">
        <v>10</v>
      </c>
      <c r="I175" s="8"/>
    </row>
    <row r="176" spans="1:9" ht="30">
      <c r="A176" s="37">
        <v>146</v>
      </c>
      <c r="B176" s="38" t="s">
        <v>74</v>
      </c>
      <c r="C176" s="7">
        <v>2019</v>
      </c>
      <c r="D176" s="8">
        <f t="shared" si="26"/>
        <v>20</v>
      </c>
      <c r="E176" s="8">
        <f t="shared" si="27"/>
        <v>20</v>
      </c>
      <c r="F176" s="7" t="s">
        <v>192</v>
      </c>
      <c r="G176" s="8"/>
      <c r="H176" s="8">
        <v>20</v>
      </c>
      <c r="I176" s="8"/>
    </row>
    <row r="177" spans="1:9" ht="30">
      <c r="A177" s="37">
        <v>147</v>
      </c>
      <c r="B177" s="38" t="s">
        <v>75</v>
      </c>
      <c r="C177" s="7">
        <v>2019</v>
      </c>
      <c r="D177" s="8">
        <f t="shared" si="26"/>
        <v>10</v>
      </c>
      <c r="E177" s="8">
        <f t="shared" si="27"/>
        <v>10</v>
      </c>
      <c r="F177" s="7" t="s">
        <v>192</v>
      </c>
      <c r="G177" s="8"/>
      <c r="H177" s="8">
        <v>10</v>
      </c>
      <c r="I177" s="8"/>
    </row>
    <row r="178" spans="1:9" ht="17.25" customHeight="1">
      <c r="A178" s="37">
        <v>148</v>
      </c>
      <c r="B178" s="38" t="s">
        <v>98</v>
      </c>
      <c r="C178" s="7">
        <v>2019</v>
      </c>
      <c r="D178" s="8">
        <f t="shared" si="26"/>
        <v>100</v>
      </c>
      <c r="E178" s="8">
        <f t="shared" si="27"/>
        <v>100</v>
      </c>
      <c r="F178" s="7" t="s">
        <v>192</v>
      </c>
      <c r="G178" s="8"/>
      <c r="H178" s="8">
        <v>100</v>
      </c>
      <c r="I178" s="8"/>
    </row>
    <row r="179" spans="1:9" ht="30">
      <c r="A179" s="37">
        <v>149</v>
      </c>
      <c r="B179" s="38" t="s">
        <v>47</v>
      </c>
      <c r="C179" s="7">
        <v>2019</v>
      </c>
      <c r="D179" s="8">
        <f t="shared" si="26"/>
        <v>300</v>
      </c>
      <c r="E179" s="8">
        <f t="shared" si="27"/>
        <v>300</v>
      </c>
      <c r="F179" s="7" t="s">
        <v>192</v>
      </c>
      <c r="G179" s="8"/>
      <c r="H179" s="8">
        <v>300</v>
      </c>
      <c r="I179" s="8"/>
    </row>
    <row r="180" spans="1:9" ht="30">
      <c r="A180" s="37">
        <v>150</v>
      </c>
      <c r="B180" s="38" t="s">
        <v>38</v>
      </c>
      <c r="C180" s="7">
        <v>2019</v>
      </c>
      <c r="D180" s="8">
        <f t="shared" si="26"/>
        <v>200</v>
      </c>
      <c r="E180" s="8">
        <f t="shared" si="27"/>
        <v>200</v>
      </c>
      <c r="F180" s="7" t="s">
        <v>192</v>
      </c>
      <c r="G180" s="8"/>
      <c r="H180" s="8">
        <v>200</v>
      </c>
      <c r="I180" s="8"/>
    </row>
    <row r="181" spans="1:9" ht="30">
      <c r="A181" s="37">
        <v>151</v>
      </c>
      <c r="B181" s="38" t="s">
        <v>91</v>
      </c>
      <c r="C181" s="7">
        <v>2019</v>
      </c>
      <c r="D181" s="8">
        <f t="shared" si="26"/>
        <v>200</v>
      </c>
      <c r="E181" s="8">
        <f t="shared" si="27"/>
        <v>200</v>
      </c>
      <c r="F181" s="7" t="s">
        <v>192</v>
      </c>
      <c r="G181" s="8"/>
      <c r="H181" s="8">
        <v>200</v>
      </c>
      <c r="I181" s="8"/>
    </row>
    <row r="182" spans="1:9" ht="30" customHeight="1">
      <c r="A182" s="37">
        <v>152</v>
      </c>
      <c r="B182" s="38" t="s">
        <v>132</v>
      </c>
      <c r="C182" s="7">
        <v>2019</v>
      </c>
      <c r="D182" s="8">
        <f t="shared" si="26"/>
        <v>100</v>
      </c>
      <c r="E182" s="8">
        <f t="shared" si="27"/>
        <v>100</v>
      </c>
      <c r="F182" s="7" t="s">
        <v>192</v>
      </c>
      <c r="G182" s="8"/>
      <c r="H182" s="8">
        <v>100</v>
      </c>
      <c r="I182" s="8"/>
    </row>
    <row r="183" spans="1:9" ht="30">
      <c r="A183" s="37">
        <v>153</v>
      </c>
      <c r="B183" s="38" t="s">
        <v>135</v>
      </c>
      <c r="C183" s="7">
        <v>2019</v>
      </c>
      <c r="D183" s="8">
        <f t="shared" si="26"/>
        <v>100</v>
      </c>
      <c r="E183" s="8">
        <f t="shared" si="27"/>
        <v>100</v>
      </c>
      <c r="F183" s="7" t="s">
        <v>192</v>
      </c>
      <c r="G183" s="8"/>
      <c r="H183" s="8">
        <v>100</v>
      </c>
      <c r="I183" s="8"/>
    </row>
    <row r="184" spans="1:9" ht="30">
      <c r="A184" s="37">
        <v>154</v>
      </c>
      <c r="B184" s="38" t="s">
        <v>190</v>
      </c>
      <c r="C184" s="7">
        <v>2019</v>
      </c>
      <c r="D184" s="8">
        <f t="shared" si="26"/>
        <v>500</v>
      </c>
      <c r="E184" s="8">
        <f t="shared" si="27"/>
        <v>500</v>
      </c>
      <c r="F184" s="7" t="s">
        <v>192</v>
      </c>
      <c r="G184" s="8"/>
      <c r="H184" s="8">
        <v>500</v>
      </c>
      <c r="I184" s="8"/>
    </row>
    <row r="185" spans="1:9" ht="30">
      <c r="A185" s="37">
        <v>155</v>
      </c>
      <c r="B185" s="38" t="s">
        <v>136</v>
      </c>
      <c r="C185" s="7">
        <v>2019</v>
      </c>
      <c r="D185" s="8">
        <f t="shared" si="26"/>
        <v>50</v>
      </c>
      <c r="E185" s="8">
        <f t="shared" si="27"/>
        <v>50</v>
      </c>
      <c r="F185" s="7" t="s">
        <v>192</v>
      </c>
      <c r="G185" s="8"/>
      <c r="H185" s="8">
        <v>50</v>
      </c>
      <c r="I185" s="8"/>
    </row>
    <row r="186" spans="1:9">
      <c r="A186" s="59" t="s">
        <v>167</v>
      </c>
      <c r="B186" s="59"/>
      <c r="C186" s="26" t="s">
        <v>191</v>
      </c>
      <c r="D186" s="27">
        <f>SUM(D170:D185)</f>
        <v>1870</v>
      </c>
      <c r="E186" s="27">
        <f t="shared" ref="E186:I186" si="28">SUM(E170:E185)</f>
        <v>1870</v>
      </c>
      <c r="F186" s="27" t="s">
        <v>191</v>
      </c>
      <c r="G186" s="27">
        <f t="shared" si="28"/>
        <v>0</v>
      </c>
      <c r="H186" s="27">
        <f t="shared" si="28"/>
        <v>1870</v>
      </c>
      <c r="I186" s="27">
        <f t="shared" si="28"/>
        <v>0</v>
      </c>
    </row>
    <row r="187" spans="1:9">
      <c r="A187" s="46" t="s">
        <v>147</v>
      </c>
      <c r="B187" s="46"/>
      <c r="C187" s="46"/>
      <c r="D187" s="46"/>
      <c r="E187" s="46"/>
      <c r="F187" s="46"/>
      <c r="G187" s="46"/>
      <c r="H187" s="46"/>
      <c r="I187" s="46"/>
    </row>
    <row r="188" spans="1:9" ht="17.25" customHeight="1">
      <c r="A188" s="37">
        <v>156</v>
      </c>
      <c r="B188" s="38" t="s">
        <v>32</v>
      </c>
      <c r="C188" s="7">
        <v>2019</v>
      </c>
      <c r="D188" s="8">
        <f>G188+H188+I188</f>
        <v>25</v>
      </c>
      <c r="E188" s="8">
        <f>D188</f>
        <v>25</v>
      </c>
      <c r="F188" s="7" t="s">
        <v>192</v>
      </c>
      <c r="G188" s="8"/>
      <c r="H188" s="8">
        <v>25</v>
      </c>
      <c r="I188" s="8"/>
    </row>
    <row r="189" spans="1:9" ht="30">
      <c r="A189" s="37">
        <v>157</v>
      </c>
      <c r="B189" s="38" t="s">
        <v>33</v>
      </c>
      <c r="C189" s="7">
        <v>2019</v>
      </c>
      <c r="D189" s="8">
        <f t="shared" ref="D189:D194" si="29">G189+H189+I189</f>
        <v>60</v>
      </c>
      <c r="E189" s="8">
        <f t="shared" ref="E189:E194" si="30">D189</f>
        <v>60</v>
      </c>
      <c r="F189" s="7" t="s">
        <v>192</v>
      </c>
      <c r="G189" s="8"/>
      <c r="H189" s="8">
        <v>60</v>
      </c>
      <c r="I189" s="8"/>
    </row>
    <row r="190" spans="1:9" ht="32.25" customHeight="1">
      <c r="A190" s="37">
        <v>158</v>
      </c>
      <c r="B190" s="38" t="s">
        <v>119</v>
      </c>
      <c r="C190" s="7">
        <v>2019</v>
      </c>
      <c r="D190" s="8">
        <f t="shared" si="29"/>
        <v>60</v>
      </c>
      <c r="E190" s="8">
        <f t="shared" si="30"/>
        <v>60</v>
      </c>
      <c r="F190" s="7" t="s">
        <v>192</v>
      </c>
      <c r="G190" s="8"/>
      <c r="H190" s="8">
        <v>60</v>
      </c>
      <c r="I190" s="8"/>
    </row>
    <row r="191" spans="1:9" ht="30">
      <c r="A191" s="37">
        <v>159</v>
      </c>
      <c r="B191" s="38" t="s">
        <v>120</v>
      </c>
      <c r="C191" s="7">
        <v>2019</v>
      </c>
      <c r="D191" s="8">
        <f t="shared" si="29"/>
        <v>30</v>
      </c>
      <c r="E191" s="8">
        <f t="shared" si="30"/>
        <v>30</v>
      </c>
      <c r="F191" s="7" t="s">
        <v>192</v>
      </c>
      <c r="G191" s="8"/>
      <c r="H191" s="8">
        <v>30</v>
      </c>
      <c r="I191" s="8"/>
    </row>
    <row r="192" spans="1:9" ht="30">
      <c r="A192" s="37">
        <v>160</v>
      </c>
      <c r="B192" s="38" t="s">
        <v>121</v>
      </c>
      <c r="C192" s="7">
        <v>2019</v>
      </c>
      <c r="D192" s="8">
        <f t="shared" si="29"/>
        <v>60</v>
      </c>
      <c r="E192" s="8">
        <f t="shared" si="30"/>
        <v>60</v>
      </c>
      <c r="F192" s="7" t="s">
        <v>192</v>
      </c>
      <c r="G192" s="8"/>
      <c r="H192" s="8">
        <v>60</v>
      </c>
      <c r="I192" s="8"/>
    </row>
    <row r="193" spans="1:9" ht="30" customHeight="1">
      <c r="A193" s="37">
        <v>161</v>
      </c>
      <c r="B193" s="38" t="s">
        <v>122</v>
      </c>
      <c r="C193" s="7">
        <v>2019</v>
      </c>
      <c r="D193" s="8">
        <f t="shared" si="29"/>
        <v>100</v>
      </c>
      <c r="E193" s="8">
        <f t="shared" si="30"/>
        <v>100</v>
      </c>
      <c r="F193" s="7" t="s">
        <v>192</v>
      </c>
      <c r="G193" s="8"/>
      <c r="H193" s="8">
        <v>100</v>
      </c>
      <c r="I193" s="8"/>
    </row>
    <row r="194" spans="1:9" ht="28.5" customHeight="1">
      <c r="A194" s="37">
        <v>162</v>
      </c>
      <c r="B194" s="38" t="s">
        <v>155</v>
      </c>
      <c r="C194" s="7">
        <v>2019</v>
      </c>
      <c r="D194" s="8">
        <f t="shared" si="29"/>
        <v>50</v>
      </c>
      <c r="E194" s="8">
        <f t="shared" si="30"/>
        <v>50</v>
      </c>
      <c r="F194" s="7" t="s">
        <v>192</v>
      </c>
      <c r="G194" s="8"/>
      <c r="H194" s="8">
        <v>50</v>
      </c>
      <c r="I194" s="8"/>
    </row>
    <row r="195" spans="1:9" s="29" customFormat="1">
      <c r="A195" s="60" t="s">
        <v>167</v>
      </c>
      <c r="B195" s="60"/>
      <c r="C195" s="39" t="s">
        <v>191</v>
      </c>
      <c r="D195" s="28">
        <f>SUM(D188:D194)</f>
        <v>385</v>
      </c>
      <c r="E195" s="28">
        <f t="shared" ref="E195:I195" si="31">SUM(E188:E194)</f>
        <v>385</v>
      </c>
      <c r="F195" s="28" t="s">
        <v>191</v>
      </c>
      <c r="G195" s="28">
        <f t="shared" si="31"/>
        <v>0</v>
      </c>
      <c r="H195" s="28">
        <f t="shared" si="31"/>
        <v>385</v>
      </c>
      <c r="I195" s="28">
        <f t="shared" si="31"/>
        <v>0</v>
      </c>
    </row>
    <row r="196" spans="1:9" s="4" customFormat="1">
      <c r="A196" s="54" t="s">
        <v>168</v>
      </c>
      <c r="B196" s="54"/>
      <c r="C196" s="42" t="s">
        <v>191</v>
      </c>
      <c r="D196" s="10">
        <f>D195+D186+D168+D119+D114+D104+D86+D82+D53+D47+D39</f>
        <v>75572.899999999994</v>
      </c>
      <c r="E196" s="10">
        <f t="shared" ref="E196:I196" si="32">E195+E186+E168+E119+E114+E104+E86+E82+E53+E47+E39</f>
        <v>75572.899999999994</v>
      </c>
      <c r="F196" s="42" t="s">
        <v>191</v>
      </c>
      <c r="G196" s="10">
        <f t="shared" si="32"/>
        <v>34909.885000000002</v>
      </c>
      <c r="H196" s="10">
        <f t="shared" si="32"/>
        <v>40663.014999999999</v>
      </c>
      <c r="I196" s="11">
        <f t="shared" si="32"/>
        <v>0</v>
      </c>
    </row>
    <row r="199" spans="1:9" ht="15.75">
      <c r="A199" s="65" t="s">
        <v>204</v>
      </c>
      <c r="B199" s="65"/>
      <c r="C199" s="4"/>
      <c r="D199" s="4"/>
      <c r="E199" s="4"/>
      <c r="F199" s="4"/>
      <c r="G199" s="66" t="s">
        <v>205</v>
      </c>
      <c r="H199" s="66"/>
      <c r="I199" s="66"/>
    </row>
  </sheetData>
  <mergeCells count="38">
    <mergeCell ref="A199:B199"/>
    <mergeCell ref="G199:I199"/>
    <mergeCell ref="A186:B186"/>
    <mergeCell ref="A195:B195"/>
    <mergeCell ref="A196:B196"/>
    <mergeCell ref="A104:B104"/>
    <mergeCell ref="A114:B114"/>
    <mergeCell ref="A119:B119"/>
    <mergeCell ref="A168:B168"/>
    <mergeCell ref="A105:I105"/>
    <mergeCell ref="A115:I115"/>
    <mergeCell ref="A120:I120"/>
    <mergeCell ref="A169:I169"/>
    <mergeCell ref="A39:B39"/>
    <mergeCell ref="A38:B38"/>
    <mergeCell ref="A47:B47"/>
    <mergeCell ref="G6:I6"/>
    <mergeCell ref="A8:I8"/>
    <mergeCell ref="A9:I9"/>
    <mergeCell ref="A6:A7"/>
    <mergeCell ref="B6:B7"/>
    <mergeCell ref="C6:C7"/>
    <mergeCell ref="F1:I1"/>
    <mergeCell ref="A86:B86"/>
    <mergeCell ref="A187:I187"/>
    <mergeCell ref="A4:I4"/>
    <mergeCell ref="A3:I3"/>
    <mergeCell ref="F6:F7"/>
    <mergeCell ref="A48:I48"/>
    <mergeCell ref="A54:I54"/>
    <mergeCell ref="A53:B53"/>
    <mergeCell ref="A82:B82"/>
    <mergeCell ref="A83:I83"/>
    <mergeCell ref="A87:I87"/>
    <mergeCell ref="D6:E6"/>
    <mergeCell ref="A26:I26"/>
    <mergeCell ref="A40:I40"/>
    <mergeCell ref="A25:B25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95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12" sqref="A1:XFD12"/>
    </sheetView>
  </sheetViews>
  <sheetFormatPr defaultRowHeight="15"/>
  <cols>
    <col min="3" max="3" width="13" customWidth="1"/>
    <col min="4" max="4" width="10.5703125" customWidth="1"/>
    <col min="5" max="5" width="10.140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2018-12-21T13:42:04Z</cp:lastPrinted>
  <dcterms:created xsi:type="dcterms:W3CDTF">2018-12-17T12:18:39Z</dcterms:created>
  <dcterms:modified xsi:type="dcterms:W3CDTF">2018-12-21T13:42:11Z</dcterms:modified>
</cp:coreProperties>
</file>